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" yWindow="396" windowWidth="16560" windowHeight="13176" activeTab="0"/>
  </bookViews>
  <sheets>
    <sheet name="Tabelle1" sheetId="1" r:id="rId1"/>
  </sheets>
  <definedNames>
    <definedName name="_xlnm.Print_Area" localSheetId="0">'Tabelle1'!$A$59:$AD$72</definedName>
  </definedNames>
  <calcPr fullCalcOnLoad="1"/>
</workbook>
</file>

<file path=xl/sharedStrings.xml><?xml version="1.0" encoding="utf-8"?>
<sst xmlns="http://schemas.openxmlformats.org/spreadsheetml/2006/main" count="418" uniqueCount="181">
  <si>
    <t>NL</t>
  </si>
  <si>
    <t>Total</t>
  </si>
  <si>
    <t>Snr</t>
  </si>
  <si>
    <t>Name</t>
  </si>
  <si>
    <t>Great Britain</t>
  </si>
  <si>
    <t>GB</t>
  </si>
  <si>
    <t>D</t>
  </si>
  <si>
    <t>B</t>
  </si>
  <si>
    <t>CH</t>
  </si>
  <si>
    <t>CZ</t>
  </si>
  <si>
    <t>2.Heat</t>
  </si>
  <si>
    <t>3 Heat</t>
  </si>
  <si>
    <t>1.Heat</t>
  </si>
  <si>
    <t>Day-Tot</t>
  </si>
  <si>
    <t>3.Heat</t>
  </si>
  <si>
    <t>Peever / Philips</t>
  </si>
  <si>
    <t>Alan / Tony</t>
  </si>
  <si>
    <t>Prename</t>
  </si>
  <si>
    <t>AMCA</t>
  </si>
  <si>
    <t>Netherland</t>
  </si>
  <si>
    <t>MON</t>
  </si>
  <si>
    <t>Germany</t>
  </si>
  <si>
    <t>DAM</t>
  </si>
  <si>
    <t>SAM</t>
  </si>
  <si>
    <t>Czechia</t>
  </si>
  <si>
    <t>CAM</t>
  </si>
  <si>
    <t>Boomen /vd. Wiel</t>
  </si>
  <si>
    <t>Belgium</t>
  </si>
  <si>
    <t>VMCF</t>
  </si>
  <si>
    <t>The best 3 Competitors in the Day-Result/ Nation get the same points for Nation-Cup</t>
  </si>
  <si>
    <t>1.</t>
  </si>
  <si>
    <t>2.</t>
  </si>
  <si>
    <t>3.</t>
  </si>
  <si>
    <t>Total Competitors</t>
  </si>
  <si>
    <t>on Day-Result</t>
  </si>
  <si>
    <t>NP - no Points &lt;33%     ns No Start   X Cancelled</t>
  </si>
  <si>
    <t>Nation</t>
  </si>
  <si>
    <t>Russia</t>
  </si>
  <si>
    <t>NRMF</t>
  </si>
  <si>
    <t>RU</t>
  </si>
  <si>
    <t>ns</t>
  </si>
  <si>
    <t xml:space="preserve">3.Heat </t>
  </si>
  <si>
    <t>SIDECAR TEMPORARILY STANDING</t>
  </si>
  <si>
    <t>Relandeau /Chauvet</t>
  </si>
  <si>
    <t>Laurent / Mauriel</t>
  </si>
  <si>
    <t>F</t>
  </si>
  <si>
    <t>Clavier / Clavier</t>
  </si>
  <si>
    <t>Julien / Anthony</t>
  </si>
  <si>
    <t>UFOLEP</t>
  </si>
  <si>
    <t>Goethals/ Vandeursen</t>
  </si>
  <si>
    <t>Shobdon</t>
  </si>
  <si>
    <t>Guitteny/Guitteny</t>
  </si>
  <si>
    <t>Mickael/Nicolas</t>
  </si>
  <si>
    <t>Sho</t>
  </si>
  <si>
    <t>Italy</t>
  </si>
  <si>
    <t>CSEN</t>
  </si>
  <si>
    <t>ITA</t>
  </si>
  <si>
    <t>France</t>
  </si>
  <si>
    <t>Switzerland</t>
  </si>
  <si>
    <t>unchanged</t>
  </si>
  <si>
    <t>up</t>
  </si>
  <si>
    <t>down</t>
  </si>
  <si>
    <t>Points/Heat</t>
  </si>
  <si>
    <t>Newcomer</t>
  </si>
  <si>
    <t>Tony / Jason</t>
  </si>
  <si>
    <t>Jarno / Henry</t>
  </si>
  <si>
    <t xml:space="preserve">Green /Green </t>
  </si>
  <si>
    <t>Willem /Jeroen</t>
  </si>
  <si>
    <t>Van Ravenstein / Kuipers</t>
  </si>
  <si>
    <t>Average</t>
  </si>
  <si>
    <t>Design by IMBA Board</t>
  </si>
  <si>
    <t>France 19 05</t>
  </si>
  <si>
    <t>EUROPEAN CHAMPIONSHIP IMBA 2013  -SIDECAR-</t>
  </si>
  <si>
    <t>NOZAY</t>
  </si>
  <si>
    <t>England 28. Jul</t>
  </si>
  <si>
    <t>Germany 04.8.</t>
  </si>
  <si>
    <t>Arnoldsweiler</t>
  </si>
  <si>
    <t>Attenhoven</t>
  </si>
  <si>
    <t>Belgium 25 08</t>
  </si>
  <si>
    <t>Amriswil</t>
  </si>
  <si>
    <t>Swiss 22 09</t>
  </si>
  <si>
    <t>Nederland 29 09</t>
  </si>
  <si>
    <t>Oss</t>
  </si>
  <si>
    <t>NATIONCUP-SIDECAR 2013</t>
  </si>
  <si>
    <t>Van Rooij/ Van Breda</t>
  </si>
  <si>
    <t>Frans/ Martijn</t>
  </si>
  <si>
    <t>Van Ravenstein/Van Zwam</t>
  </si>
  <si>
    <t>Teun/ Michel</t>
  </si>
  <si>
    <t xml:space="preserve">DeLaat/ Klumpers </t>
  </si>
  <si>
    <t>Cor / Johan</t>
  </si>
  <si>
    <t>Keuben / Keuben</t>
  </si>
  <si>
    <t>Mike / Justin</t>
  </si>
  <si>
    <t>Adrian / Rüwe</t>
  </si>
  <si>
    <t>Peter / Dennis</t>
  </si>
  <si>
    <t>Luc / Jacques</t>
  </si>
  <si>
    <t>Dirk / Achly</t>
  </si>
  <si>
    <t>Corthouts / Van Den Bulck</t>
  </si>
  <si>
    <t>Christian / Dennis</t>
  </si>
  <si>
    <t>Dave / Levi</t>
  </si>
  <si>
    <t xml:space="preserve">Filip / Wim </t>
  </si>
  <si>
    <t>Koen / Tim</t>
  </si>
  <si>
    <t>Gloor / Käser</t>
  </si>
  <si>
    <t>Ronny / Livio</t>
  </si>
  <si>
    <t>Zaugg / Bettschen</t>
  </si>
  <si>
    <t>Stefan / Cedric</t>
  </si>
  <si>
    <t>Pflugshaupt/Bertschi</t>
  </si>
  <si>
    <t>Werner / David</t>
  </si>
  <si>
    <t>Praud / Galet</t>
  </si>
  <si>
    <t>Yoni / Aurélien</t>
  </si>
  <si>
    <t>Besson /Allier</t>
  </si>
  <si>
    <t>Regis / Hervé</t>
  </si>
  <si>
    <t xml:space="preserve">                       EUROPEAN CHAMPIONSHIP IMBA 2013         </t>
  </si>
  <si>
    <t>nc</t>
  </si>
  <si>
    <t>Noz</t>
  </si>
  <si>
    <t>Awl</t>
  </si>
  <si>
    <t>Att</t>
  </si>
  <si>
    <t>Gut</t>
  </si>
  <si>
    <t>Grahame / Lloyd</t>
  </si>
  <si>
    <t>Tony  / Scott</t>
  </si>
  <si>
    <t>Bauchen</t>
  </si>
  <si>
    <t>Ludovic / Jimmy</t>
  </si>
  <si>
    <t>Petty / Andrews</t>
  </si>
  <si>
    <t>David /Thomas</t>
  </si>
  <si>
    <t>Reipen / Raskin</t>
  </si>
  <si>
    <t>Markus / Oliver</t>
  </si>
  <si>
    <t>Stevens / Fary</t>
  </si>
  <si>
    <t>Jamie / Neil</t>
  </si>
  <si>
    <t>Mann / Burke</t>
  </si>
  <si>
    <t>Tom / Neil</t>
  </si>
  <si>
    <t>Whitt / Turner</t>
  </si>
  <si>
    <t>James / Kristian</t>
  </si>
  <si>
    <t>Schindhelm / Van Leeuw</t>
  </si>
  <si>
    <t>Siegfried / Patrick</t>
  </si>
  <si>
    <t>Franke / Schmitz</t>
  </si>
  <si>
    <t>Gerd / Michael</t>
  </si>
  <si>
    <t>Competitions</t>
  </si>
  <si>
    <t>Greup/ Van Deutekom</t>
  </si>
  <si>
    <t>Patrick/ Marc</t>
  </si>
  <si>
    <t>Matzak /Reinert</t>
  </si>
  <si>
    <t>Jochen / Patrick</t>
  </si>
  <si>
    <t>Dohmen / Lange</t>
  </si>
  <si>
    <t>Dirk Tobias</t>
  </si>
  <si>
    <t>Gölden -Ilten</t>
  </si>
  <si>
    <t>Daniel - Mario</t>
  </si>
  <si>
    <t>Feuser - Pfennig</t>
  </si>
  <si>
    <t>Dieter - Marcel</t>
  </si>
  <si>
    <t>Pieper - Pieper</t>
  </si>
  <si>
    <t>Mario - Christian</t>
  </si>
  <si>
    <t>Nourish/Grahame</t>
  </si>
  <si>
    <t>Andy/Tony</t>
  </si>
  <si>
    <t>NP</t>
  </si>
  <si>
    <t>Op de Beek / Van Roy</t>
  </si>
  <si>
    <t>Jan /Dimitri</t>
  </si>
  <si>
    <t>Vanleeuwen/Vanlerberghe</t>
  </si>
  <si>
    <t xml:space="preserve">Dekort / Schoenmaekers </t>
  </si>
  <si>
    <t>Op de Beek/ Vaes</t>
  </si>
  <si>
    <t>Descheemaeker/ Pilier</t>
  </si>
  <si>
    <t>1 Heat X</t>
  </si>
  <si>
    <t>Theo-Roland</t>
  </si>
  <si>
    <t>Skrabar-Pfennig</t>
  </si>
  <si>
    <t>Morf  / Brotzke</t>
  </si>
  <si>
    <t>Krieg / Franz</t>
  </si>
  <si>
    <t>Martin / Peter</t>
  </si>
  <si>
    <t>Büeler / Büeler</t>
  </si>
  <si>
    <t>Markus / Armin</t>
  </si>
  <si>
    <t>Ellenberger / Michel</t>
  </si>
  <si>
    <t>Michael / Bruno</t>
  </si>
  <si>
    <t>Stäger / Kobel</t>
  </si>
  <si>
    <t>Sascha / Matthias</t>
  </si>
  <si>
    <t xml:space="preserve">Participants at last competition </t>
  </si>
  <si>
    <t>DQ</t>
  </si>
  <si>
    <t>Disqualification</t>
  </si>
  <si>
    <t>X</t>
  </si>
  <si>
    <t>Cornelissen /vd Putten</t>
  </si>
  <si>
    <t>Kees / Jorrit</t>
  </si>
  <si>
    <t xml:space="preserve">                  SIDECAR OSS   DAY RESULT 29. Sept</t>
  </si>
  <si>
    <t xml:space="preserve"> Stand</t>
  </si>
  <si>
    <t>Of the first  20th changing from last competion</t>
  </si>
  <si>
    <t>Correction by IMBA Board if necessary</t>
  </si>
  <si>
    <t xml:space="preserve">             Cancelled</t>
  </si>
  <si>
    <t xml:space="preserve"> X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</si>
</sst>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00\.00\.000\.000"/>
  </numFmts>
  <fonts count="34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20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0" fillId="21" borderId="3" applyNumberFormat="0" applyFon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7" borderId="1" applyNumberFormat="0" applyAlignment="0" applyProtection="0"/>
    <xf numFmtId="0" fontId="1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22" borderId="0" applyNumberFormat="0" applyBorder="0" applyAlignment="0" applyProtection="0"/>
    <xf numFmtId="9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4" fillId="20" borderId="4" applyNumberFormat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27" fillId="2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shrinkToFit="1"/>
    </xf>
    <xf numFmtId="0" fontId="0" fillId="0" borderId="0" xfId="0" applyAlignment="1">
      <alignment textRotation="90"/>
    </xf>
    <xf numFmtId="0" fontId="0" fillId="20" borderId="0" xfId="0" applyFill="1" applyAlignment="1">
      <alignment textRotation="90"/>
    </xf>
    <xf numFmtId="0" fontId="4" fillId="0" borderId="0" xfId="0" applyFont="1" applyAlignment="1">
      <alignment/>
    </xf>
    <xf numFmtId="0" fontId="3" fillId="0" borderId="0" xfId="0" applyFont="1" applyAlignment="1">
      <alignment textRotation="90"/>
    </xf>
    <xf numFmtId="0" fontId="0" fillId="4" borderId="0" xfId="0" applyFill="1" applyAlignment="1">
      <alignment/>
    </xf>
    <xf numFmtId="16" fontId="0" fillId="0" borderId="0" xfId="0" applyNumberForma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24" borderId="0" xfId="0" applyFill="1" applyAlignment="1">
      <alignment/>
    </xf>
    <xf numFmtId="0" fontId="7" fillId="8" borderId="0" xfId="0" applyFont="1" applyFill="1" applyAlignment="1">
      <alignment/>
    </xf>
    <xf numFmtId="0" fontId="0" fillId="25" borderId="0" xfId="0" applyFill="1" applyAlignment="1">
      <alignment/>
    </xf>
    <xf numFmtId="0" fontId="1" fillId="0" borderId="0" xfId="0" applyFont="1" applyAlignment="1">
      <alignment textRotation="90"/>
    </xf>
    <xf numFmtId="0" fontId="5" fillId="4" borderId="0" xfId="0" applyFont="1" applyFill="1" applyAlignment="1">
      <alignment/>
    </xf>
    <xf numFmtId="0" fontId="0" fillId="0" borderId="0" xfId="0" applyFont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Alignment="1">
      <alignment/>
    </xf>
    <xf numFmtId="0" fontId="2" fillId="20" borderId="0" xfId="0" applyNumberFormat="1" applyFont="1" applyFill="1" applyAlignment="1">
      <alignment shrinkToFi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20" borderId="0" xfId="0" applyFont="1" applyFill="1" applyAlignment="1">
      <alignment/>
    </xf>
    <xf numFmtId="0" fontId="0" fillId="20" borderId="0" xfId="0" applyFont="1" applyFill="1" applyAlignment="1">
      <alignment/>
    </xf>
    <xf numFmtId="0" fontId="0" fillId="20" borderId="0" xfId="0" applyFont="1" applyFill="1" applyAlignment="1">
      <alignment/>
    </xf>
    <xf numFmtId="0" fontId="0" fillId="7" borderId="0" xfId="0" applyFill="1" applyAlignment="1">
      <alignment/>
    </xf>
    <xf numFmtId="0" fontId="14" fillId="0" borderId="0" xfId="0" applyNumberFormat="1" applyFont="1" applyAlignment="1">
      <alignment/>
    </xf>
    <xf numFmtId="0" fontId="14" fillId="0" borderId="0" xfId="0" applyNumberFormat="1" applyFont="1" applyAlignment="1">
      <alignment shrinkToFit="1"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22" borderId="0" xfId="0" applyFill="1" applyAlignment="1">
      <alignment/>
    </xf>
    <xf numFmtId="0" fontId="8" fillId="8" borderId="0" xfId="0" applyFont="1" applyFill="1" applyAlignment="1">
      <alignment/>
    </xf>
    <xf numFmtId="0" fontId="4" fillId="8" borderId="0" xfId="0" applyFont="1" applyFill="1" applyAlignment="1">
      <alignment/>
    </xf>
    <xf numFmtId="0" fontId="11" fillId="26" borderId="0" xfId="0" applyFont="1" applyFill="1" applyBorder="1" applyAlignment="1">
      <alignment/>
    </xf>
    <xf numFmtId="0" fontId="4" fillId="10" borderId="0" xfId="0" applyFont="1" applyFill="1" applyBorder="1" applyAlignment="1">
      <alignment/>
    </xf>
    <xf numFmtId="0" fontId="4" fillId="15" borderId="0" xfId="0" applyFont="1" applyFill="1" applyBorder="1" applyAlignment="1">
      <alignment/>
    </xf>
    <xf numFmtId="0" fontId="4" fillId="20" borderId="0" xfId="0" applyFont="1" applyFill="1" applyAlignment="1">
      <alignment/>
    </xf>
    <xf numFmtId="0" fontId="4" fillId="0" borderId="0" xfId="0" applyFont="1" applyBorder="1" applyAlignment="1">
      <alignment/>
    </xf>
    <xf numFmtId="0" fontId="0" fillId="4" borderId="0" xfId="0" applyFill="1" applyAlignment="1">
      <alignment textRotation="90"/>
    </xf>
    <xf numFmtId="0" fontId="0" fillId="10" borderId="0" xfId="0" applyFill="1" applyAlignment="1">
      <alignment textRotation="90"/>
    </xf>
    <xf numFmtId="0" fontId="0" fillId="18" borderId="0" xfId="0" applyFill="1" applyAlignment="1">
      <alignment textRotation="90"/>
    </xf>
    <xf numFmtId="0" fontId="0" fillId="27" borderId="0" xfId="0" applyFill="1" applyAlignment="1">
      <alignment textRotation="90"/>
    </xf>
    <xf numFmtId="0" fontId="0" fillId="7" borderId="0" xfId="0" applyFill="1" applyAlignment="1">
      <alignment textRotation="90"/>
    </xf>
    <xf numFmtId="0" fontId="0" fillId="11" borderId="0" xfId="0" applyFill="1" applyAlignment="1">
      <alignment textRotation="90"/>
    </xf>
    <xf numFmtId="0" fontId="0" fillId="15" borderId="0" xfId="0" applyFill="1" applyAlignment="1">
      <alignment textRotation="90"/>
    </xf>
    <xf numFmtId="0" fontId="0" fillId="19" borderId="0" xfId="0" applyFill="1" applyAlignment="1">
      <alignment textRotation="90"/>
    </xf>
    <xf numFmtId="0" fontId="0" fillId="0" borderId="10" xfId="0" applyBorder="1" applyAlignment="1">
      <alignment/>
    </xf>
    <xf numFmtId="0" fontId="4" fillId="24" borderId="0" xfId="0" applyFont="1" applyFill="1" applyBorder="1" applyAlignment="1">
      <alignment/>
    </xf>
    <xf numFmtId="0" fontId="11" fillId="17" borderId="0" xfId="0" applyFont="1" applyFill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8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textRotation="90"/>
    </xf>
    <xf numFmtId="0" fontId="0" fillId="0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4" fillId="15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10" fillId="28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5" fillId="10" borderId="0" xfId="0" applyFont="1" applyFill="1" applyAlignment="1">
      <alignment horizontal="center"/>
    </xf>
    <xf numFmtId="0" fontId="4" fillId="8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4" fillId="24" borderId="0" xfId="0" applyFont="1" applyFill="1" applyAlignment="1">
      <alignment/>
    </xf>
    <xf numFmtId="0" fontId="11" fillId="26" borderId="0" xfId="0" applyFont="1" applyFill="1" applyAlignment="1">
      <alignment horizontal="center"/>
    </xf>
    <xf numFmtId="0" fontId="4" fillId="10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16" fontId="4" fillId="8" borderId="0" xfId="0" applyNumberFormat="1" applyFont="1" applyFill="1" applyAlignment="1">
      <alignment horizontal="center"/>
    </xf>
    <xf numFmtId="0" fontId="4" fillId="0" borderId="10" xfId="0" applyFont="1" applyBorder="1" applyAlignment="1">
      <alignment horizontal="center"/>
    </xf>
    <xf numFmtId="0" fontId="11" fillId="17" borderId="0" xfId="0" applyFont="1" applyFill="1" applyAlignment="1">
      <alignment horizontal="center"/>
    </xf>
    <xf numFmtId="0" fontId="33" fillId="27" borderId="0" xfId="0" applyFont="1" applyFill="1" applyAlignment="1">
      <alignment textRotation="90"/>
    </xf>
    <xf numFmtId="0" fontId="0" fillId="29" borderId="0" xfId="0" applyFill="1" applyAlignment="1">
      <alignment/>
    </xf>
    <xf numFmtId="0" fontId="10" fillId="0" borderId="0" xfId="0" applyFont="1" applyAlignment="1">
      <alignment/>
    </xf>
    <xf numFmtId="0" fontId="4" fillId="25" borderId="0" xfId="0" applyFont="1" applyFill="1" applyAlignment="1">
      <alignment/>
    </xf>
    <xf numFmtId="0" fontId="4" fillId="7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Font="1" applyFill="1" applyAlignment="1">
      <alignment/>
    </xf>
    <xf numFmtId="16" fontId="4" fillId="8" borderId="0" xfId="0" applyNumberFormat="1" applyFont="1" applyFill="1" applyAlignment="1">
      <alignment/>
    </xf>
    <xf numFmtId="0" fontId="33" fillId="18" borderId="0" xfId="0" applyFont="1" applyFill="1" applyAlignment="1">
      <alignment textRotation="90"/>
    </xf>
    <xf numFmtId="0" fontId="5" fillId="0" borderId="0" xfId="0" applyFont="1" applyAlignment="1">
      <alignment/>
    </xf>
    <xf numFmtId="0" fontId="4" fillId="24" borderId="11" xfId="0" applyFont="1" applyFill="1" applyBorder="1" applyAlignment="1">
      <alignment/>
    </xf>
    <xf numFmtId="0" fontId="4" fillId="7" borderId="10" xfId="0" applyFont="1" applyFill="1" applyBorder="1" applyAlignment="1">
      <alignment/>
    </xf>
    <xf numFmtId="0" fontId="4" fillId="25" borderId="10" xfId="0" applyFont="1" applyFill="1" applyBorder="1" applyAlignment="1">
      <alignment/>
    </xf>
    <xf numFmtId="0" fontId="4" fillId="22" borderId="12" xfId="0" applyFont="1" applyFill="1" applyBorder="1" applyAlignment="1">
      <alignment/>
    </xf>
    <xf numFmtId="0" fontId="4" fillId="24" borderId="13" xfId="0" applyFont="1" applyFill="1" applyBorder="1" applyAlignment="1">
      <alignment/>
    </xf>
    <xf numFmtId="0" fontId="4" fillId="24" borderId="14" xfId="0" applyFont="1" applyFill="1" applyBorder="1" applyAlignment="1">
      <alignment/>
    </xf>
    <xf numFmtId="0" fontId="4" fillId="24" borderId="12" xfId="0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Followed Hyperlink" xfId="40"/>
    <cellStyle name="Calcul" xfId="41"/>
    <cellStyle name="Cellule liée" xfId="42"/>
    <cellStyle name="Commentaire" xfId="43"/>
    <cellStyle name="Comma" xfId="44"/>
    <cellStyle name="Comma [0]" xfId="45"/>
    <cellStyle name="Entrée" xfId="46"/>
    <cellStyle name="Hyperlink" xfId="47"/>
    <cellStyle name="Insatisfaisant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61</xdr:row>
      <xdr:rowOff>9525</xdr:rowOff>
    </xdr:from>
    <xdr:to>
      <xdr:col>3</xdr:col>
      <xdr:colOff>247650</xdr:colOff>
      <xdr:row>61</xdr:row>
      <xdr:rowOff>161925</xdr:rowOff>
    </xdr:to>
    <xdr:pic>
      <xdr:nvPicPr>
        <xdr:cNvPr id="1" name="Picture 2" descr="Flagge Niederlan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08108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66</xdr:row>
      <xdr:rowOff>19050</xdr:rowOff>
    </xdr:from>
    <xdr:to>
      <xdr:col>3</xdr:col>
      <xdr:colOff>228600</xdr:colOff>
      <xdr:row>66</xdr:row>
      <xdr:rowOff>161925</xdr:rowOff>
    </xdr:to>
    <xdr:pic>
      <xdr:nvPicPr>
        <xdr:cNvPr id="2" name="Picture 3" descr="Flagge Tschechische Republi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11639550"/>
          <a:ext cx="2286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59</xdr:row>
      <xdr:rowOff>0</xdr:rowOff>
    </xdr:from>
    <xdr:to>
      <xdr:col>19</xdr:col>
      <xdr:colOff>238125</xdr:colOff>
      <xdr:row>59</xdr:row>
      <xdr:rowOff>142875</xdr:rowOff>
    </xdr:to>
    <xdr:pic>
      <xdr:nvPicPr>
        <xdr:cNvPr id="3" name="Picture 4" descr="Flagge Belgi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15100" y="1047750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247650</xdr:colOff>
      <xdr:row>66</xdr:row>
      <xdr:rowOff>0</xdr:rowOff>
    </xdr:to>
    <xdr:pic>
      <xdr:nvPicPr>
        <xdr:cNvPr id="4" name="Picture 5" descr="Flagge 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76550" y="11458575"/>
          <a:ext cx="247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59</xdr:row>
      <xdr:rowOff>19050</xdr:rowOff>
    </xdr:from>
    <xdr:to>
      <xdr:col>23</xdr:col>
      <xdr:colOff>161925</xdr:colOff>
      <xdr:row>60</xdr:row>
      <xdr:rowOff>19050</xdr:rowOff>
    </xdr:to>
    <xdr:pic>
      <xdr:nvPicPr>
        <xdr:cNvPr id="5" name="Picture 14" descr="Flagge Schweiz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419975" y="104965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9525</xdr:colOff>
      <xdr:row>59</xdr:row>
      <xdr:rowOff>9525</xdr:rowOff>
    </xdr:from>
    <xdr:to>
      <xdr:col>28</xdr:col>
      <xdr:colOff>9525</xdr:colOff>
      <xdr:row>59</xdr:row>
      <xdr:rowOff>161925</xdr:rowOff>
    </xdr:to>
    <xdr:pic>
      <xdr:nvPicPr>
        <xdr:cNvPr id="6" name="Picture 15" descr="Flagge Niederlan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104870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67</xdr:row>
      <xdr:rowOff>19050</xdr:rowOff>
    </xdr:from>
    <xdr:to>
      <xdr:col>3</xdr:col>
      <xdr:colOff>247650</xdr:colOff>
      <xdr:row>68</xdr:row>
      <xdr:rowOff>0</xdr:rowOff>
    </xdr:to>
    <xdr:pic>
      <xdr:nvPicPr>
        <xdr:cNvPr id="7" name="Picture 16" descr="Flagge Russland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76550" y="118014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63</xdr:row>
      <xdr:rowOff>19050</xdr:rowOff>
    </xdr:from>
    <xdr:to>
      <xdr:col>4</xdr:col>
      <xdr:colOff>0</xdr:colOff>
      <xdr:row>63</xdr:row>
      <xdr:rowOff>161925</xdr:rowOff>
    </xdr:to>
    <xdr:pic>
      <xdr:nvPicPr>
        <xdr:cNvPr id="8" name="Picture 20" descr="Flagge Frankreich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95600" y="111442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9525</xdr:colOff>
      <xdr:row>3</xdr:row>
      <xdr:rowOff>28575</xdr:rowOff>
    </xdr:from>
    <xdr:to>
      <xdr:col>28</xdr:col>
      <xdr:colOff>9525</xdr:colOff>
      <xdr:row>4</xdr:row>
      <xdr:rowOff>19050</xdr:rowOff>
    </xdr:to>
    <xdr:pic>
      <xdr:nvPicPr>
        <xdr:cNvPr id="9" name="Picture 21" descr="Flagge Niederlan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6762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</xdr:row>
      <xdr:rowOff>9525</xdr:rowOff>
    </xdr:from>
    <xdr:to>
      <xdr:col>15</xdr:col>
      <xdr:colOff>238125</xdr:colOff>
      <xdr:row>3</xdr:row>
      <xdr:rowOff>161925</xdr:rowOff>
    </xdr:to>
    <xdr:pic>
      <xdr:nvPicPr>
        <xdr:cNvPr id="10" name="Picture 23" descr="Flagge 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10225" y="657225"/>
          <a:ext cx="238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9525</xdr:rowOff>
    </xdr:from>
    <xdr:to>
      <xdr:col>12</xdr:col>
      <xdr:colOff>0</xdr:colOff>
      <xdr:row>3</xdr:row>
      <xdr:rowOff>152400</xdr:rowOff>
    </xdr:to>
    <xdr:pic>
      <xdr:nvPicPr>
        <xdr:cNvPr id="11" name="Picture 24" descr="Flagge Großbritannie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05350" y="6572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3</xdr:row>
      <xdr:rowOff>0</xdr:rowOff>
    </xdr:from>
    <xdr:to>
      <xdr:col>7</xdr:col>
      <xdr:colOff>180975</xdr:colOff>
      <xdr:row>4</xdr:row>
      <xdr:rowOff>0</xdr:rowOff>
    </xdr:to>
    <xdr:pic>
      <xdr:nvPicPr>
        <xdr:cNvPr id="12" name="Picture 25" descr="Flagge Schweiz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9525" y="6477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68</xdr:row>
      <xdr:rowOff>9525</xdr:rowOff>
    </xdr:from>
    <xdr:to>
      <xdr:col>3</xdr:col>
      <xdr:colOff>247650</xdr:colOff>
      <xdr:row>68</xdr:row>
      <xdr:rowOff>152400</xdr:rowOff>
    </xdr:to>
    <xdr:pic>
      <xdr:nvPicPr>
        <xdr:cNvPr id="13" name="Picture 12" descr="Flagge Italien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76550" y="119538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361950</xdr:colOff>
      <xdr:row>1</xdr:row>
      <xdr:rowOff>19050</xdr:rowOff>
    </xdr:from>
    <xdr:to>
      <xdr:col>31</xdr:col>
      <xdr:colOff>180975</xdr:colOff>
      <xdr:row>4</xdr:row>
      <xdr:rowOff>9525</xdr:rowOff>
    </xdr:to>
    <xdr:pic>
      <xdr:nvPicPr>
        <xdr:cNvPr id="14" name="Picture 35" descr="xxLOGOneu20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934450" y="1809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74</xdr:row>
      <xdr:rowOff>0</xdr:rowOff>
    </xdr:from>
    <xdr:to>
      <xdr:col>1</xdr:col>
      <xdr:colOff>466725</xdr:colOff>
      <xdr:row>76</xdr:row>
      <xdr:rowOff>457200</xdr:rowOff>
    </xdr:to>
    <xdr:pic>
      <xdr:nvPicPr>
        <xdr:cNvPr id="15" name="Picture 36" descr="xxLOGOneu20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525" y="12915900"/>
          <a:ext cx="6762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19050</xdr:colOff>
      <xdr:row>57</xdr:row>
      <xdr:rowOff>152400</xdr:rowOff>
    </xdr:from>
    <xdr:to>
      <xdr:col>29</xdr:col>
      <xdr:colOff>9525</xdr:colOff>
      <xdr:row>59</xdr:row>
      <xdr:rowOff>38100</xdr:rowOff>
    </xdr:to>
    <xdr:pic>
      <xdr:nvPicPr>
        <xdr:cNvPr id="16" name="Picture 38" descr="xxLOGOneu20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591550" y="10144125"/>
          <a:ext cx="371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64</xdr:row>
      <xdr:rowOff>9525</xdr:rowOff>
    </xdr:from>
    <xdr:to>
      <xdr:col>3</xdr:col>
      <xdr:colOff>257175</xdr:colOff>
      <xdr:row>64</xdr:row>
      <xdr:rowOff>152400</xdr:rowOff>
    </xdr:to>
    <xdr:pic>
      <xdr:nvPicPr>
        <xdr:cNvPr id="17" name="Picture 41" descr="Großbritanie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886075" y="113061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59</xdr:row>
      <xdr:rowOff>9525</xdr:rowOff>
    </xdr:from>
    <xdr:to>
      <xdr:col>12</xdr:col>
      <xdr:colOff>9525</xdr:colOff>
      <xdr:row>59</xdr:row>
      <xdr:rowOff>152400</xdr:rowOff>
    </xdr:to>
    <xdr:pic>
      <xdr:nvPicPr>
        <xdr:cNvPr id="18" name="Picture 42" descr="Großbritanie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14875" y="104870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59</xdr:row>
      <xdr:rowOff>9525</xdr:rowOff>
    </xdr:from>
    <xdr:to>
      <xdr:col>15</xdr:col>
      <xdr:colOff>247650</xdr:colOff>
      <xdr:row>59</xdr:row>
      <xdr:rowOff>161925</xdr:rowOff>
    </xdr:to>
    <xdr:pic>
      <xdr:nvPicPr>
        <xdr:cNvPr id="19" name="Picture 9" descr="Flagge Deutsch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19750" y="10487025"/>
          <a:ext cx="238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238125</xdr:colOff>
      <xdr:row>3</xdr:row>
      <xdr:rowOff>142875</xdr:rowOff>
    </xdr:to>
    <xdr:pic>
      <xdr:nvPicPr>
        <xdr:cNvPr id="20" name="Picture 4" descr="Flagge Belgi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15100" y="64770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3</xdr:row>
      <xdr:rowOff>0</xdr:rowOff>
    </xdr:from>
    <xdr:to>
      <xdr:col>23</xdr:col>
      <xdr:colOff>152400</xdr:colOff>
      <xdr:row>4</xdr:row>
      <xdr:rowOff>0</xdr:rowOff>
    </xdr:to>
    <xdr:pic>
      <xdr:nvPicPr>
        <xdr:cNvPr id="21" name="Picture 6" descr="Flagge Schweiz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419975" y="6477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59</xdr:row>
      <xdr:rowOff>19050</xdr:rowOff>
    </xdr:from>
    <xdr:to>
      <xdr:col>8</xdr:col>
      <xdr:colOff>9525</xdr:colOff>
      <xdr:row>59</xdr:row>
      <xdr:rowOff>152400</xdr:rowOff>
    </xdr:to>
    <xdr:pic>
      <xdr:nvPicPr>
        <xdr:cNvPr id="22" name="Picture 20" descr="Flagge Frankreich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00" y="10496550"/>
          <a:ext cx="2476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238125</xdr:colOff>
      <xdr:row>60</xdr:row>
      <xdr:rowOff>142875</xdr:rowOff>
    </xdr:to>
    <xdr:pic>
      <xdr:nvPicPr>
        <xdr:cNvPr id="23" name="Picture 4" descr="Flagge Belgi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76550" y="1063942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61</xdr:row>
      <xdr:rowOff>152400</xdr:rowOff>
    </xdr:from>
    <xdr:to>
      <xdr:col>3</xdr:col>
      <xdr:colOff>200025</xdr:colOff>
      <xdr:row>62</xdr:row>
      <xdr:rowOff>152400</xdr:rowOff>
    </xdr:to>
    <xdr:pic>
      <xdr:nvPicPr>
        <xdr:cNvPr id="24" name="Picture 6" descr="Flagge Schweiz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14650" y="10953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</xdr:row>
      <xdr:rowOff>9525</xdr:rowOff>
    </xdr:from>
    <xdr:to>
      <xdr:col>9</xdr:col>
      <xdr:colOff>9525</xdr:colOff>
      <xdr:row>75</xdr:row>
      <xdr:rowOff>142875</xdr:rowOff>
    </xdr:to>
    <xdr:pic>
      <xdr:nvPicPr>
        <xdr:cNvPr id="25" name="Picture 2" descr="Flagge Niederlan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2925425"/>
          <a:ext cx="4762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117"/>
  <sheetViews>
    <sheetView tabSelected="1" zoomScale="75" zoomScaleNormal="75" zoomScaleSheetLayoutView="50" zoomScalePageLayoutView="0" workbookViewId="0" topLeftCell="A16">
      <selection activeCell="A59" sqref="A59:AD72"/>
    </sheetView>
  </sheetViews>
  <sheetFormatPr defaultColWidth="11.421875" defaultRowHeight="12.75"/>
  <cols>
    <col min="1" max="1" width="3.28125" style="0" customWidth="1"/>
    <col min="2" max="2" width="23.140625" style="0" customWidth="1"/>
    <col min="3" max="3" width="16.7109375" style="0" customWidth="1"/>
    <col min="4" max="4" width="4.00390625" style="0" customWidth="1"/>
    <col min="5" max="5" width="3.28125" style="59" customWidth="1"/>
    <col min="6" max="7" width="3.28125" style="0" customWidth="1"/>
    <col min="8" max="8" width="3.7109375" style="0" customWidth="1"/>
    <col min="9" max="11" width="3.28125" style="0" customWidth="1"/>
    <col min="12" max="12" width="3.7109375" style="0" customWidth="1"/>
    <col min="13" max="15" width="3.28125" style="0" customWidth="1"/>
    <col min="16" max="16" width="3.7109375" style="0" customWidth="1"/>
    <col min="17" max="19" width="3.28125" style="0" customWidth="1"/>
    <col min="20" max="20" width="3.7109375" style="0" customWidth="1"/>
    <col min="21" max="23" width="3.28125" style="0" customWidth="1"/>
    <col min="24" max="24" width="3.7109375" style="0" customWidth="1"/>
    <col min="25" max="27" width="3.28125" style="0" customWidth="1"/>
    <col min="28" max="28" width="3.7109375" style="0" customWidth="1"/>
    <col min="29" max="29" width="5.7109375" style="0" customWidth="1"/>
    <col min="30" max="32" width="3.28125" style="0" customWidth="1"/>
  </cols>
  <sheetData>
    <row r="2" spans="1:31" ht="25.5">
      <c r="A2" s="11" t="s">
        <v>72</v>
      </c>
      <c r="B2" s="12"/>
      <c r="C2" s="12"/>
      <c r="D2" s="12"/>
      <c r="E2" s="58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3" spans="1:25" ht="12.75">
      <c r="A3" s="36"/>
      <c r="B3" s="36"/>
      <c r="C3" s="36"/>
      <c r="D3" s="55"/>
      <c r="E3" s="61" t="s">
        <v>71</v>
      </c>
      <c r="I3" t="s">
        <v>74</v>
      </c>
      <c r="M3" t="s">
        <v>75</v>
      </c>
      <c r="Q3" t="s">
        <v>78</v>
      </c>
      <c r="U3" t="s">
        <v>80</v>
      </c>
      <c r="Y3" t="s">
        <v>81</v>
      </c>
    </row>
    <row r="4" spans="1:34" ht="12.75">
      <c r="A4" s="36" t="s">
        <v>42</v>
      </c>
      <c r="B4" s="36"/>
      <c r="C4" s="36"/>
      <c r="D4" s="55"/>
      <c r="E4" s="61" t="s">
        <v>73</v>
      </c>
      <c r="I4" s="10" t="s">
        <v>50</v>
      </c>
      <c r="J4" s="9"/>
      <c r="M4" t="s">
        <v>76</v>
      </c>
      <c r="Q4" t="s">
        <v>77</v>
      </c>
      <c r="U4" t="s">
        <v>79</v>
      </c>
      <c r="Y4" t="s">
        <v>82</v>
      </c>
      <c r="AH4" s="8"/>
    </row>
    <row r="5" spans="1:31" ht="57" thickBot="1">
      <c r="A5" s="1" t="s">
        <v>2</v>
      </c>
      <c r="B5" s="2" t="s">
        <v>3</v>
      </c>
      <c r="C5" t="s">
        <v>17</v>
      </c>
      <c r="D5" s="3" t="s">
        <v>36</v>
      </c>
      <c r="E5" s="3" t="s">
        <v>157</v>
      </c>
      <c r="F5" s="3" t="s">
        <v>10</v>
      </c>
      <c r="G5" s="3" t="s">
        <v>11</v>
      </c>
      <c r="H5" s="4" t="s">
        <v>13</v>
      </c>
      <c r="I5" s="3" t="s">
        <v>12</v>
      </c>
      <c r="J5" s="3" t="s">
        <v>10</v>
      </c>
      <c r="K5" s="3" t="s">
        <v>14</v>
      </c>
      <c r="L5" s="4" t="s">
        <v>13</v>
      </c>
      <c r="M5" s="3" t="s">
        <v>12</v>
      </c>
      <c r="N5" s="3" t="s">
        <v>10</v>
      </c>
      <c r="O5" s="3" t="s">
        <v>41</v>
      </c>
      <c r="P5" s="4" t="s">
        <v>13</v>
      </c>
      <c r="Q5" s="3" t="s">
        <v>12</v>
      </c>
      <c r="R5" s="3" t="s">
        <v>10</v>
      </c>
      <c r="S5" s="3" t="s">
        <v>14</v>
      </c>
      <c r="T5" s="4" t="s">
        <v>13</v>
      </c>
      <c r="U5" s="3" t="s">
        <v>12</v>
      </c>
      <c r="V5" s="3" t="s">
        <v>10</v>
      </c>
      <c r="W5" s="3" t="s">
        <v>41</v>
      </c>
      <c r="X5" s="4" t="s">
        <v>13</v>
      </c>
      <c r="Y5" s="3" t="s">
        <v>12</v>
      </c>
      <c r="Z5" s="3" t="s">
        <v>10</v>
      </c>
      <c r="AA5" s="3" t="s">
        <v>14</v>
      </c>
      <c r="AB5" s="4" t="s">
        <v>13</v>
      </c>
      <c r="AC5" s="6" t="s">
        <v>1</v>
      </c>
      <c r="AD5" s="3" t="s">
        <v>176</v>
      </c>
      <c r="AE5" s="18" t="s">
        <v>62</v>
      </c>
    </row>
    <row r="6" spans="1:32" ht="13.5" thickBot="1">
      <c r="A6" s="70">
        <v>34</v>
      </c>
      <c r="B6" s="56" t="s">
        <v>96</v>
      </c>
      <c r="C6" s="33" t="s">
        <v>97</v>
      </c>
      <c r="D6" s="51" t="s">
        <v>7</v>
      </c>
      <c r="E6"/>
      <c r="F6">
        <v>39</v>
      </c>
      <c r="G6" s="34">
        <v>60</v>
      </c>
      <c r="H6" s="89">
        <f aca="true" t="shared" si="0" ref="H6:H39">SUM(E6:G6)</f>
        <v>99</v>
      </c>
      <c r="I6" s="34">
        <v>60</v>
      </c>
      <c r="J6" s="29">
        <v>50</v>
      </c>
      <c r="K6" s="53">
        <v>45</v>
      </c>
      <c r="L6" s="88">
        <f>SUM(I6:K6)</f>
        <v>155</v>
      </c>
      <c r="M6" s="17">
        <v>54</v>
      </c>
      <c r="N6" s="29">
        <v>50</v>
      </c>
      <c r="O6" s="17">
        <v>54</v>
      </c>
      <c r="P6" s="89">
        <f>SUM(M6:O6)</f>
        <v>158</v>
      </c>
      <c r="Q6" s="53">
        <v>47</v>
      </c>
      <c r="R6" s="29">
        <v>50</v>
      </c>
      <c r="S6" s="15">
        <v>60</v>
      </c>
      <c r="T6" s="92">
        <f>SUM(Q6:S6)</f>
        <v>157</v>
      </c>
      <c r="U6" s="29">
        <v>50</v>
      </c>
      <c r="V6" s="29">
        <v>50</v>
      </c>
      <c r="W6" s="17">
        <v>54</v>
      </c>
      <c r="X6" s="88">
        <f>SUM(U6:W6)</f>
        <v>154</v>
      </c>
      <c r="Y6" s="17">
        <v>54</v>
      </c>
      <c r="Z6" s="34">
        <v>60</v>
      </c>
      <c r="AA6" s="29">
        <v>50</v>
      </c>
      <c r="AB6" s="87">
        <f>SUM(Y6:AA6)</f>
        <v>164</v>
      </c>
      <c r="AC6" s="5">
        <f aca="true" t="shared" si="1" ref="AC6:AC52">H6+L6+P6+T6+X6+AB6</f>
        <v>887</v>
      </c>
      <c r="AD6">
        <v>1</v>
      </c>
      <c r="AE6" s="7">
        <v>60</v>
      </c>
      <c r="AF6" s="42">
        <v>1</v>
      </c>
    </row>
    <row r="7" spans="1:32" ht="13.5" thickBot="1">
      <c r="A7" s="70">
        <v>1</v>
      </c>
      <c r="B7" s="56" t="s">
        <v>26</v>
      </c>
      <c r="C7" s="56" t="s">
        <v>65</v>
      </c>
      <c r="D7" s="39" t="s">
        <v>0</v>
      </c>
      <c r="E7"/>
      <c r="F7" s="34">
        <v>60</v>
      </c>
      <c r="G7" s="53">
        <v>24</v>
      </c>
      <c r="H7" s="40">
        <f t="shared" si="0"/>
        <v>84</v>
      </c>
      <c r="I7" s="17">
        <v>54</v>
      </c>
      <c r="J7" s="34">
        <v>60</v>
      </c>
      <c r="K7" s="17">
        <v>54</v>
      </c>
      <c r="L7" s="90">
        <f aca="true" t="shared" si="2" ref="L7:L52">SUM(I7:K7)</f>
        <v>168</v>
      </c>
      <c r="M7" s="53">
        <v>47</v>
      </c>
      <c r="N7" s="34">
        <v>60</v>
      </c>
      <c r="O7" s="34">
        <v>60</v>
      </c>
      <c r="P7" s="91">
        <f aca="true" t="shared" si="3" ref="P7:P52">SUM(M7:O7)</f>
        <v>167</v>
      </c>
      <c r="Q7" s="17">
        <v>54</v>
      </c>
      <c r="R7" s="17">
        <v>54</v>
      </c>
      <c r="S7" s="53">
        <v>45</v>
      </c>
      <c r="T7" s="89">
        <f aca="true" t="shared" si="4" ref="T7:T52">SUM(Q7:S7)</f>
        <v>153</v>
      </c>
      <c r="U7" s="34">
        <v>60</v>
      </c>
      <c r="V7" s="17">
        <v>54</v>
      </c>
      <c r="W7" s="34">
        <v>60</v>
      </c>
      <c r="X7" s="93">
        <f aca="true" t="shared" si="5" ref="X7:X52">SUM(U7:W7)</f>
        <v>174</v>
      </c>
      <c r="Y7" s="34">
        <v>60</v>
      </c>
      <c r="Z7" s="53">
        <v>20</v>
      </c>
      <c r="AA7" s="34">
        <v>60</v>
      </c>
      <c r="AB7" s="40">
        <f aca="true" t="shared" si="6" ref="AB7:AB52">SUM(Y7:AA7)</f>
        <v>140</v>
      </c>
      <c r="AC7" s="5">
        <f t="shared" si="1"/>
        <v>886</v>
      </c>
      <c r="AD7">
        <v>2</v>
      </c>
      <c r="AE7" s="7">
        <v>54</v>
      </c>
      <c r="AF7" s="46">
        <v>1</v>
      </c>
    </row>
    <row r="8" spans="1:32" ht="13.5" thickBot="1">
      <c r="A8" s="70">
        <v>37</v>
      </c>
      <c r="B8" s="20" t="s">
        <v>49</v>
      </c>
      <c r="C8" s="20" t="s">
        <v>152</v>
      </c>
      <c r="D8" s="51" t="s">
        <v>7</v>
      </c>
      <c r="E8"/>
      <c r="F8" s="17">
        <v>54</v>
      </c>
      <c r="G8" s="53">
        <v>33</v>
      </c>
      <c r="H8" s="40">
        <f t="shared" si="0"/>
        <v>87</v>
      </c>
      <c r="I8" s="29">
        <v>50</v>
      </c>
      <c r="J8" s="17">
        <v>54</v>
      </c>
      <c r="K8" s="34">
        <v>60</v>
      </c>
      <c r="L8" s="89">
        <f t="shared" si="2"/>
        <v>164</v>
      </c>
      <c r="M8" s="34">
        <v>60</v>
      </c>
      <c r="N8" s="17">
        <v>54</v>
      </c>
      <c r="O8" s="53">
        <v>15</v>
      </c>
      <c r="P8" s="40">
        <f t="shared" si="3"/>
        <v>129</v>
      </c>
      <c r="Q8" s="15">
        <v>60</v>
      </c>
      <c r="R8" s="15">
        <v>60</v>
      </c>
      <c r="S8" s="53">
        <v>17</v>
      </c>
      <c r="T8" s="40">
        <f t="shared" si="4"/>
        <v>137</v>
      </c>
      <c r="U8" s="17">
        <v>54</v>
      </c>
      <c r="V8" s="34">
        <v>60</v>
      </c>
      <c r="W8" s="29">
        <v>50</v>
      </c>
      <c r="X8" s="89">
        <f t="shared" si="5"/>
        <v>164</v>
      </c>
      <c r="Y8" s="53">
        <v>43</v>
      </c>
      <c r="Z8" s="29">
        <v>50</v>
      </c>
      <c r="AA8" s="53">
        <v>41</v>
      </c>
      <c r="AB8" s="40">
        <f t="shared" si="6"/>
        <v>134</v>
      </c>
      <c r="AC8" s="5">
        <f t="shared" si="1"/>
        <v>815</v>
      </c>
      <c r="AD8">
        <v>3</v>
      </c>
      <c r="AE8" s="19">
        <v>50</v>
      </c>
      <c r="AF8" s="50"/>
    </row>
    <row r="9" spans="1:32" ht="13.5" thickBot="1">
      <c r="A9" s="70">
        <v>31</v>
      </c>
      <c r="B9" s="20" t="s">
        <v>156</v>
      </c>
      <c r="C9" s="33" t="s">
        <v>94</v>
      </c>
      <c r="D9" s="51" t="s">
        <v>7</v>
      </c>
      <c r="E9"/>
      <c r="F9" s="29">
        <v>50</v>
      </c>
      <c r="G9" s="29">
        <v>50</v>
      </c>
      <c r="H9" s="87">
        <f t="shared" si="0"/>
        <v>100</v>
      </c>
      <c r="I9" s="53">
        <v>47</v>
      </c>
      <c r="J9" s="53">
        <v>47</v>
      </c>
      <c r="K9" s="29">
        <v>50</v>
      </c>
      <c r="L9" s="40">
        <f>SUM(I9:K9)</f>
        <v>144</v>
      </c>
      <c r="M9" s="29">
        <v>50</v>
      </c>
      <c r="N9" s="53">
        <v>26</v>
      </c>
      <c r="O9" s="53" t="s">
        <v>40</v>
      </c>
      <c r="P9" s="40">
        <f>SUM(M9:O9)</f>
        <v>76</v>
      </c>
      <c r="Q9" s="53">
        <v>45</v>
      </c>
      <c r="R9" s="53">
        <v>45</v>
      </c>
      <c r="S9" s="53">
        <v>43</v>
      </c>
      <c r="T9" s="40">
        <f t="shared" si="4"/>
        <v>133</v>
      </c>
      <c r="U9" s="53">
        <v>45</v>
      </c>
      <c r="V9" s="53">
        <v>47</v>
      </c>
      <c r="W9" s="53">
        <v>13</v>
      </c>
      <c r="X9" s="40">
        <f>SUM(U9:W9)</f>
        <v>105</v>
      </c>
      <c r="Y9" s="53">
        <v>37</v>
      </c>
      <c r="Z9" s="53">
        <v>39</v>
      </c>
      <c r="AA9" s="53">
        <v>43</v>
      </c>
      <c r="AB9" s="40">
        <f>SUM(Y9:AA9)</f>
        <v>119</v>
      </c>
      <c r="AC9" s="5">
        <f>H9+L9+P9+T9+X9+AB9</f>
        <v>677</v>
      </c>
      <c r="AD9">
        <v>4</v>
      </c>
      <c r="AE9" s="7">
        <v>47</v>
      </c>
      <c r="AF9" s="50"/>
    </row>
    <row r="10" spans="1:32" ht="12.75">
      <c r="A10" s="70">
        <v>5</v>
      </c>
      <c r="B10" s="56" t="s">
        <v>88</v>
      </c>
      <c r="C10" s="56" t="s">
        <v>89</v>
      </c>
      <c r="D10" s="39" t="s">
        <v>0</v>
      </c>
      <c r="E10"/>
      <c r="F10" s="53">
        <v>45</v>
      </c>
      <c r="G10">
        <v>45</v>
      </c>
      <c r="H10" s="40">
        <f t="shared" si="0"/>
        <v>90</v>
      </c>
      <c r="I10" s="53">
        <v>27</v>
      </c>
      <c r="J10" s="53">
        <v>45</v>
      </c>
      <c r="K10" s="53">
        <v>20</v>
      </c>
      <c r="L10" s="40">
        <f t="shared" si="2"/>
        <v>92</v>
      </c>
      <c r="M10" s="53">
        <v>43</v>
      </c>
      <c r="N10" s="53">
        <v>39</v>
      </c>
      <c r="O10" s="53">
        <v>47</v>
      </c>
      <c r="P10" s="40">
        <f t="shared" si="3"/>
        <v>129</v>
      </c>
      <c r="Q10" s="53">
        <v>43</v>
      </c>
      <c r="R10" s="53">
        <v>41</v>
      </c>
      <c r="S10" s="54">
        <v>33</v>
      </c>
      <c r="T10" s="40">
        <f t="shared" si="4"/>
        <v>117</v>
      </c>
      <c r="U10" s="53">
        <v>41</v>
      </c>
      <c r="V10" s="53">
        <v>37</v>
      </c>
      <c r="W10" s="56">
        <v>27</v>
      </c>
      <c r="X10" s="40">
        <f t="shared" si="5"/>
        <v>105</v>
      </c>
      <c r="Y10" s="56">
        <v>47</v>
      </c>
      <c r="Z10" s="56">
        <v>45</v>
      </c>
      <c r="AA10" s="56">
        <v>45</v>
      </c>
      <c r="AB10" s="40">
        <f t="shared" si="6"/>
        <v>137</v>
      </c>
      <c r="AC10" s="5">
        <f t="shared" si="1"/>
        <v>670</v>
      </c>
      <c r="AD10">
        <v>5</v>
      </c>
      <c r="AE10" s="7">
        <v>45</v>
      </c>
      <c r="AF10" s="50"/>
    </row>
    <row r="11" spans="1:32" ht="12.75">
      <c r="A11" s="70">
        <v>35</v>
      </c>
      <c r="B11" s="56" t="s">
        <v>151</v>
      </c>
      <c r="C11" s="33" t="s">
        <v>99</v>
      </c>
      <c r="D11" s="51" t="s">
        <v>7</v>
      </c>
      <c r="E11"/>
      <c r="F11">
        <v>47</v>
      </c>
      <c r="G11">
        <v>41</v>
      </c>
      <c r="H11" s="40">
        <f t="shared" si="0"/>
        <v>88</v>
      </c>
      <c r="I11" s="53">
        <v>33</v>
      </c>
      <c r="J11" s="53">
        <v>39</v>
      </c>
      <c r="K11" s="53">
        <v>35</v>
      </c>
      <c r="L11" s="40">
        <f t="shared" si="2"/>
        <v>107</v>
      </c>
      <c r="M11" s="53">
        <v>39</v>
      </c>
      <c r="N11" s="53">
        <v>25</v>
      </c>
      <c r="O11" s="53">
        <v>43</v>
      </c>
      <c r="P11" s="40">
        <f t="shared" si="3"/>
        <v>107</v>
      </c>
      <c r="Q11" s="53">
        <v>41</v>
      </c>
      <c r="R11" s="53">
        <v>39</v>
      </c>
      <c r="S11" s="53">
        <v>37</v>
      </c>
      <c r="T11" s="40">
        <f t="shared" si="4"/>
        <v>117</v>
      </c>
      <c r="U11" s="53">
        <v>26</v>
      </c>
      <c r="V11" s="53">
        <v>39</v>
      </c>
      <c r="W11" s="53">
        <v>43</v>
      </c>
      <c r="X11" s="40">
        <f t="shared" si="5"/>
        <v>108</v>
      </c>
      <c r="Y11" s="53">
        <v>39</v>
      </c>
      <c r="Z11" s="53">
        <v>37</v>
      </c>
      <c r="AA11" s="53">
        <v>39</v>
      </c>
      <c r="AB11" s="40">
        <f t="shared" si="6"/>
        <v>115</v>
      </c>
      <c r="AC11" s="5">
        <f t="shared" si="1"/>
        <v>642</v>
      </c>
      <c r="AD11">
        <v>6</v>
      </c>
      <c r="AE11" s="7">
        <v>43</v>
      </c>
      <c r="AF11" s="42">
        <v>1</v>
      </c>
    </row>
    <row r="12" spans="1:32" ht="12.75">
      <c r="A12" s="70">
        <v>45</v>
      </c>
      <c r="B12" s="20" t="s">
        <v>105</v>
      </c>
      <c r="C12" s="33" t="s">
        <v>106</v>
      </c>
      <c r="D12" s="52" t="s">
        <v>8</v>
      </c>
      <c r="E12"/>
      <c r="F12">
        <v>27</v>
      </c>
      <c r="G12">
        <v>37</v>
      </c>
      <c r="H12" s="40">
        <f t="shared" si="0"/>
        <v>64</v>
      </c>
      <c r="I12">
        <v>41</v>
      </c>
      <c r="J12">
        <v>29</v>
      </c>
      <c r="K12">
        <v>39</v>
      </c>
      <c r="L12" s="40">
        <f t="shared" si="2"/>
        <v>109</v>
      </c>
      <c r="M12" s="53">
        <v>27</v>
      </c>
      <c r="N12" s="53">
        <v>37</v>
      </c>
      <c r="O12" s="53">
        <v>45</v>
      </c>
      <c r="P12" s="40">
        <f t="shared" si="3"/>
        <v>109</v>
      </c>
      <c r="Q12" s="53">
        <v>37</v>
      </c>
      <c r="R12" s="53">
        <v>43</v>
      </c>
      <c r="S12" s="53">
        <v>35</v>
      </c>
      <c r="T12" s="40">
        <f t="shared" si="4"/>
        <v>115</v>
      </c>
      <c r="U12" s="53">
        <v>43</v>
      </c>
      <c r="V12" s="53">
        <v>43</v>
      </c>
      <c r="W12" s="53">
        <v>47</v>
      </c>
      <c r="X12" s="40">
        <f t="shared" si="5"/>
        <v>133</v>
      </c>
      <c r="Y12" s="83">
        <v>35</v>
      </c>
      <c r="Z12" s="83">
        <v>35</v>
      </c>
      <c r="AA12" s="83">
        <v>37</v>
      </c>
      <c r="AB12" s="40">
        <f t="shared" si="6"/>
        <v>107</v>
      </c>
      <c r="AC12" s="5">
        <f t="shared" si="1"/>
        <v>637</v>
      </c>
      <c r="AD12">
        <v>7</v>
      </c>
      <c r="AE12" s="7">
        <v>41</v>
      </c>
      <c r="AF12" s="46">
        <v>1</v>
      </c>
    </row>
    <row r="13" spans="1:32" ht="12.75">
      <c r="A13" s="70">
        <v>7</v>
      </c>
      <c r="B13" s="56" t="s">
        <v>90</v>
      </c>
      <c r="C13" s="56" t="s">
        <v>91</v>
      </c>
      <c r="D13" s="39" t="s">
        <v>0</v>
      </c>
      <c r="E13"/>
      <c r="F13">
        <v>37</v>
      </c>
      <c r="G13" s="17">
        <v>54</v>
      </c>
      <c r="H13" s="88">
        <f t="shared" si="0"/>
        <v>91</v>
      </c>
      <c r="I13" s="53">
        <v>39</v>
      </c>
      <c r="J13" s="53">
        <v>35</v>
      </c>
      <c r="K13" s="53">
        <v>21</v>
      </c>
      <c r="L13" s="40">
        <f>SUM(I13:K13)</f>
        <v>95</v>
      </c>
      <c r="M13" s="53">
        <v>41</v>
      </c>
      <c r="N13" s="53">
        <v>43</v>
      </c>
      <c r="O13" s="29">
        <v>50</v>
      </c>
      <c r="P13" s="88">
        <f t="shared" si="3"/>
        <v>134</v>
      </c>
      <c r="Q13" s="53" t="s">
        <v>150</v>
      </c>
      <c r="R13" s="53">
        <v>37</v>
      </c>
      <c r="S13" s="53">
        <v>39</v>
      </c>
      <c r="T13" s="40">
        <f t="shared" si="4"/>
        <v>76</v>
      </c>
      <c r="U13" s="53">
        <v>21</v>
      </c>
      <c r="V13" s="53">
        <v>29</v>
      </c>
      <c r="W13" s="53">
        <v>37</v>
      </c>
      <c r="X13" s="40">
        <f t="shared" si="5"/>
        <v>87</v>
      </c>
      <c r="Y13" s="53">
        <v>41</v>
      </c>
      <c r="Z13" s="17">
        <v>54</v>
      </c>
      <c r="AA13" s="17">
        <v>54</v>
      </c>
      <c r="AB13" s="89">
        <f t="shared" si="6"/>
        <v>149</v>
      </c>
      <c r="AC13" s="5">
        <f t="shared" si="1"/>
        <v>632</v>
      </c>
      <c r="AD13">
        <v>8</v>
      </c>
      <c r="AE13" s="7">
        <v>39</v>
      </c>
      <c r="AF13" s="42">
        <v>1</v>
      </c>
    </row>
    <row r="14" spans="1:32" ht="12.75">
      <c r="A14" s="70">
        <v>6</v>
      </c>
      <c r="B14" s="56" t="s">
        <v>136</v>
      </c>
      <c r="C14" s="56" t="s">
        <v>137</v>
      </c>
      <c r="D14" s="39" t="s">
        <v>0</v>
      </c>
      <c r="E14"/>
      <c r="F14" s="53">
        <v>41</v>
      </c>
      <c r="G14">
        <v>43</v>
      </c>
      <c r="H14" s="40">
        <f t="shared" si="0"/>
        <v>84</v>
      </c>
      <c r="L14" s="40">
        <f t="shared" si="2"/>
        <v>0</v>
      </c>
      <c r="M14" s="53">
        <v>45</v>
      </c>
      <c r="N14" s="53">
        <v>35</v>
      </c>
      <c r="O14" s="53">
        <v>41</v>
      </c>
      <c r="P14" s="40">
        <f t="shared" si="3"/>
        <v>121</v>
      </c>
      <c r="Q14" s="53">
        <v>39</v>
      </c>
      <c r="R14" s="53">
        <v>33</v>
      </c>
      <c r="S14" s="29">
        <v>50</v>
      </c>
      <c r="T14" s="40">
        <f t="shared" si="4"/>
        <v>122</v>
      </c>
      <c r="U14" s="53">
        <v>47</v>
      </c>
      <c r="V14" s="53">
        <v>41</v>
      </c>
      <c r="W14" s="53">
        <v>45</v>
      </c>
      <c r="X14" s="40">
        <f t="shared" si="5"/>
        <v>133</v>
      </c>
      <c r="Y14" s="29">
        <v>50</v>
      </c>
      <c r="Z14" s="53">
        <v>47</v>
      </c>
      <c r="AA14" s="53">
        <v>47</v>
      </c>
      <c r="AB14" s="88">
        <f t="shared" si="6"/>
        <v>144</v>
      </c>
      <c r="AC14" s="5">
        <f t="shared" si="1"/>
        <v>604</v>
      </c>
      <c r="AD14">
        <v>9</v>
      </c>
      <c r="AE14" s="7">
        <v>37</v>
      </c>
      <c r="AF14" s="46">
        <v>1</v>
      </c>
    </row>
    <row r="15" spans="1:32" ht="12.75">
      <c r="A15" s="70">
        <v>3</v>
      </c>
      <c r="B15" s="57" t="s">
        <v>68</v>
      </c>
      <c r="C15" s="56" t="s">
        <v>67</v>
      </c>
      <c r="D15" s="39" t="s">
        <v>0</v>
      </c>
      <c r="E15"/>
      <c r="F15">
        <v>17</v>
      </c>
      <c r="G15" s="10">
        <v>21</v>
      </c>
      <c r="H15" s="40">
        <f t="shared" si="0"/>
        <v>38</v>
      </c>
      <c r="I15">
        <v>45</v>
      </c>
      <c r="J15">
        <v>37</v>
      </c>
      <c r="K15">
        <v>12</v>
      </c>
      <c r="L15" s="40">
        <f t="shared" si="2"/>
        <v>94</v>
      </c>
      <c r="M15" s="53">
        <v>33</v>
      </c>
      <c r="N15" s="53">
        <v>47</v>
      </c>
      <c r="O15" s="53">
        <v>21</v>
      </c>
      <c r="P15" s="40">
        <f t="shared" si="3"/>
        <v>101</v>
      </c>
      <c r="Q15" s="53">
        <v>27</v>
      </c>
      <c r="R15" s="53">
        <v>35</v>
      </c>
      <c r="S15" s="53">
        <v>47</v>
      </c>
      <c r="T15" s="40">
        <f t="shared" si="4"/>
        <v>109</v>
      </c>
      <c r="U15" s="53">
        <v>29</v>
      </c>
      <c r="V15" s="53">
        <v>15</v>
      </c>
      <c r="W15" s="53">
        <v>26</v>
      </c>
      <c r="X15" s="40">
        <f t="shared" si="5"/>
        <v>70</v>
      </c>
      <c r="Y15" s="53">
        <v>45</v>
      </c>
      <c r="Z15" s="53">
        <v>19</v>
      </c>
      <c r="AA15" s="53" t="s">
        <v>150</v>
      </c>
      <c r="AB15" s="40">
        <f t="shared" si="6"/>
        <v>64</v>
      </c>
      <c r="AC15" s="5">
        <f t="shared" si="1"/>
        <v>476</v>
      </c>
      <c r="AD15">
        <v>10</v>
      </c>
      <c r="AE15" s="7">
        <v>35</v>
      </c>
      <c r="AF15" s="50"/>
    </row>
    <row r="16" spans="1:32" ht="12.75">
      <c r="A16" s="70">
        <v>4</v>
      </c>
      <c r="B16" s="57" t="s">
        <v>86</v>
      </c>
      <c r="C16" s="56" t="s">
        <v>87</v>
      </c>
      <c r="D16" s="39" t="s">
        <v>0</v>
      </c>
      <c r="E16"/>
      <c r="F16">
        <v>35</v>
      </c>
      <c r="G16" s="20" t="s">
        <v>112</v>
      </c>
      <c r="H16" s="40">
        <f t="shared" si="0"/>
        <v>35</v>
      </c>
      <c r="I16">
        <v>12</v>
      </c>
      <c r="J16">
        <v>43</v>
      </c>
      <c r="K16">
        <v>14</v>
      </c>
      <c r="L16" s="40">
        <f t="shared" si="2"/>
        <v>69</v>
      </c>
      <c r="M16" s="53">
        <v>20</v>
      </c>
      <c r="N16" s="53">
        <v>19</v>
      </c>
      <c r="O16" s="53">
        <v>26</v>
      </c>
      <c r="P16" s="40">
        <f t="shared" si="3"/>
        <v>65</v>
      </c>
      <c r="Q16" s="53">
        <v>31</v>
      </c>
      <c r="R16" s="53">
        <v>29</v>
      </c>
      <c r="S16" s="54">
        <v>29</v>
      </c>
      <c r="T16" s="40">
        <f t="shared" si="4"/>
        <v>89</v>
      </c>
      <c r="U16" s="53">
        <v>23</v>
      </c>
      <c r="V16" s="53">
        <v>24</v>
      </c>
      <c r="W16" s="53">
        <v>24</v>
      </c>
      <c r="X16" s="40">
        <f t="shared" si="5"/>
        <v>71</v>
      </c>
      <c r="Y16" s="53">
        <v>33</v>
      </c>
      <c r="Z16" s="53">
        <v>43</v>
      </c>
      <c r="AA16" s="54">
        <v>22</v>
      </c>
      <c r="AB16" s="40">
        <f t="shared" si="6"/>
        <v>98</v>
      </c>
      <c r="AC16" s="5">
        <f t="shared" si="1"/>
        <v>427</v>
      </c>
      <c r="AD16">
        <v>11</v>
      </c>
      <c r="AE16" s="7">
        <v>33</v>
      </c>
      <c r="AF16" s="42">
        <v>1</v>
      </c>
    </row>
    <row r="17" spans="1:32" ht="12.75">
      <c r="A17" s="70">
        <v>32</v>
      </c>
      <c r="B17" s="20" t="s">
        <v>153</v>
      </c>
      <c r="C17" s="33" t="s">
        <v>95</v>
      </c>
      <c r="D17" s="51" t="s">
        <v>7</v>
      </c>
      <c r="E17"/>
      <c r="F17">
        <v>31</v>
      </c>
      <c r="G17">
        <v>47</v>
      </c>
      <c r="H17" s="40">
        <f t="shared" si="0"/>
        <v>78</v>
      </c>
      <c r="I17">
        <v>31</v>
      </c>
      <c r="J17">
        <v>41</v>
      </c>
      <c r="K17">
        <v>41</v>
      </c>
      <c r="L17" s="40">
        <f t="shared" si="2"/>
        <v>113</v>
      </c>
      <c r="M17" s="53">
        <v>13</v>
      </c>
      <c r="N17" s="53">
        <v>41</v>
      </c>
      <c r="O17" s="53">
        <v>33</v>
      </c>
      <c r="P17" s="40">
        <f t="shared" si="3"/>
        <v>87</v>
      </c>
      <c r="Q17" s="53" t="s">
        <v>150</v>
      </c>
      <c r="R17" s="54">
        <v>16</v>
      </c>
      <c r="S17" s="53" t="s">
        <v>40</v>
      </c>
      <c r="T17" s="40">
        <f t="shared" si="4"/>
        <v>16</v>
      </c>
      <c r="U17" s="53">
        <v>33</v>
      </c>
      <c r="V17" s="53">
        <v>31</v>
      </c>
      <c r="W17" s="53">
        <v>35</v>
      </c>
      <c r="X17" s="40">
        <f t="shared" si="5"/>
        <v>99</v>
      </c>
      <c r="Y17" s="53">
        <v>14</v>
      </c>
      <c r="Z17" s="53" t="s">
        <v>40</v>
      </c>
      <c r="AA17" s="53" t="s">
        <v>40</v>
      </c>
      <c r="AB17" s="40">
        <f t="shared" si="6"/>
        <v>14</v>
      </c>
      <c r="AC17" s="5">
        <f t="shared" si="1"/>
        <v>407</v>
      </c>
      <c r="AD17">
        <v>12</v>
      </c>
      <c r="AE17" s="7">
        <v>31</v>
      </c>
      <c r="AF17" s="46">
        <v>1</v>
      </c>
    </row>
    <row r="18" spans="1:32" ht="12.75">
      <c r="A18" s="70">
        <v>36</v>
      </c>
      <c r="B18" s="56" t="s">
        <v>155</v>
      </c>
      <c r="C18" s="33" t="s">
        <v>98</v>
      </c>
      <c r="D18" s="51" t="s">
        <v>7</v>
      </c>
      <c r="E18"/>
      <c r="F18">
        <v>21</v>
      </c>
      <c r="G18">
        <v>29</v>
      </c>
      <c r="H18" s="40">
        <f t="shared" si="0"/>
        <v>50</v>
      </c>
      <c r="I18">
        <v>13</v>
      </c>
      <c r="J18">
        <v>17</v>
      </c>
      <c r="K18">
        <v>19</v>
      </c>
      <c r="L18" s="40">
        <f t="shared" si="2"/>
        <v>49</v>
      </c>
      <c r="M18" s="53">
        <v>19</v>
      </c>
      <c r="N18" s="53">
        <v>18</v>
      </c>
      <c r="O18" s="53">
        <v>35</v>
      </c>
      <c r="P18" s="40">
        <f t="shared" si="3"/>
        <v>72</v>
      </c>
      <c r="Q18" s="53">
        <v>21</v>
      </c>
      <c r="R18" s="53">
        <v>19</v>
      </c>
      <c r="S18" s="54">
        <v>21</v>
      </c>
      <c r="T18" s="40">
        <f t="shared" si="4"/>
        <v>61</v>
      </c>
      <c r="U18" s="53">
        <v>18</v>
      </c>
      <c r="V18" s="53">
        <v>18</v>
      </c>
      <c r="W18" s="53">
        <v>21</v>
      </c>
      <c r="X18" s="40">
        <f t="shared" si="5"/>
        <v>57</v>
      </c>
      <c r="Y18" s="53">
        <v>25</v>
      </c>
      <c r="Z18" s="53">
        <v>27</v>
      </c>
      <c r="AA18" s="54">
        <v>27</v>
      </c>
      <c r="AB18" s="40">
        <f t="shared" si="6"/>
        <v>79</v>
      </c>
      <c r="AC18" s="5">
        <f t="shared" si="1"/>
        <v>368</v>
      </c>
      <c r="AD18">
        <v>13</v>
      </c>
      <c r="AE18" s="7">
        <v>29</v>
      </c>
      <c r="AF18" s="77">
        <v>5</v>
      </c>
    </row>
    <row r="19" spans="1:32" ht="12.75">
      <c r="A19" s="70">
        <v>52</v>
      </c>
      <c r="B19" s="20" t="s">
        <v>46</v>
      </c>
      <c r="C19" s="33" t="s">
        <v>47</v>
      </c>
      <c r="D19" s="37" t="s">
        <v>45</v>
      </c>
      <c r="E19"/>
      <c r="F19">
        <v>16</v>
      </c>
      <c r="G19" s="20" t="s">
        <v>112</v>
      </c>
      <c r="H19" s="40">
        <f t="shared" si="0"/>
        <v>16</v>
      </c>
      <c r="I19">
        <v>26</v>
      </c>
      <c r="J19">
        <v>27</v>
      </c>
      <c r="K19">
        <v>37</v>
      </c>
      <c r="L19" s="40">
        <f t="shared" si="2"/>
        <v>90</v>
      </c>
      <c r="M19" s="53">
        <v>25</v>
      </c>
      <c r="N19" s="53">
        <v>12</v>
      </c>
      <c r="O19" s="53">
        <v>27</v>
      </c>
      <c r="P19" s="40">
        <f t="shared" si="3"/>
        <v>64</v>
      </c>
      <c r="Q19" s="53">
        <v>33</v>
      </c>
      <c r="R19" s="53">
        <v>17</v>
      </c>
      <c r="S19" s="53" t="s">
        <v>40</v>
      </c>
      <c r="T19" s="40">
        <f t="shared" si="4"/>
        <v>50</v>
      </c>
      <c r="U19" s="53">
        <v>27</v>
      </c>
      <c r="V19" s="53">
        <v>27</v>
      </c>
      <c r="W19" s="53">
        <v>39</v>
      </c>
      <c r="X19" s="40">
        <f t="shared" si="5"/>
        <v>93</v>
      </c>
      <c r="Y19" s="53">
        <v>13</v>
      </c>
      <c r="Z19" s="53">
        <v>18</v>
      </c>
      <c r="AA19" s="53">
        <v>21</v>
      </c>
      <c r="AB19" s="40">
        <f t="shared" si="6"/>
        <v>52</v>
      </c>
      <c r="AC19" s="5">
        <f t="shared" si="1"/>
        <v>365</v>
      </c>
      <c r="AD19">
        <v>14</v>
      </c>
      <c r="AE19" s="7">
        <v>27</v>
      </c>
      <c r="AF19" s="46">
        <v>1</v>
      </c>
    </row>
    <row r="20" spans="1:32" ht="12.75" customHeight="1">
      <c r="A20" s="70">
        <v>15</v>
      </c>
      <c r="B20" s="56" t="s">
        <v>15</v>
      </c>
      <c r="C20" s="56" t="s">
        <v>16</v>
      </c>
      <c r="D20" s="38" t="s">
        <v>5</v>
      </c>
      <c r="E20"/>
      <c r="F20">
        <v>15</v>
      </c>
      <c r="G20" s="20" t="s">
        <v>112</v>
      </c>
      <c r="H20" s="40">
        <f t="shared" si="0"/>
        <v>15</v>
      </c>
      <c r="I20">
        <v>14</v>
      </c>
      <c r="J20">
        <v>25</v>
      </c>
      <c r="K20">
        <v>31</v>
      </c>
      <c r="L20" s="40">
        <f t="shared" si="2"/>
        <v>70</v>
      </c>
      <c r="M20" s="53">
        <v>23</v>
      </c>
      <c r="N20" s="53">
        <v>24</v>
      </c>
      <c r="O20" s="53">
        <v>16</v>
      </c>
      <c r="P20" s="40">
        <f t="shared" si="3"/>
        <v>63</v>
      </c>
      <c r="Q20" s="53">
        <v>35</v>
      </c>
      <c r="R20" s="53">
        <v>31</v>
      </c>
      <c r="S20" s="54">
        <v>31</v>
      </c>
      <c r="T20" s="40">
        <f t="shared" si="4"/>
        <v>97</v>
      </c>
      <c r="U20" s="53">
        <v>24</v>
      </c>
      <c r="V20" s="53">
        <v>20</v>
      </c>
      <c r="W20" s="53">
        <v>22</v>
      </c>
      <c r="X20" s="40">
        <f t="shared" si="5"/>
        <v>66</v>
      </c>
      <c r="Y20" s="53">
        <v>23</v>
      </c>
      <c r="Z20" s="53">
        <v>17</v>
      </c>
      <c r="AA20" s="54" t="s">
        <v>40</v>
      </c>
      <c r="AB20" s="40">
        <f t="shared" si="6"/>
        <v>40</v>
      </c>
      <c r="AC20" s="5">
        <f t="shared" si="1"/>
        <v>351</v>
      </c>
      <c r="AD20">
        <v>15</v>
      </c>
      <c r="AE20" s="7">
        <v>26</v>
      </c>
      <c r="AF20" s="46">
        <v>1</v>
      </c>
    </row>
    <row r="21" spans="1:32" ht="12.75" customHeight="1">
      <c r="A21" s="70">
        <v>57</v>
      </c>
      <c r="B21" s="20" t="s">
        <v>109</v>
      </c>
      <c r="C21" s="33" t="s">
        <v>110</v>
      </c>
      <c r="D21" s="37" t="s">
        <v>45</v>
      </c>
      <c r="E21"/>
      <c r="F21">
        <v>29</v>
      </c>
      <c r="G21">
        <v>35</v>
      </c>
      <c r="H21" s="40">
        <f t="shared" si="0"/>
        <v>64</v>
      </c>
      <c r="I21">
        <v>21</v>
      </c>
      <c r="J21">
        <v>16</v>
      </c>
      <c r="K21">
        <v>26</v>
      </c>
      <c r="L21" s="40">
        <f t="shared" si="2"/>
        <v>63</v>
      </c>
      <c r="M21" s="53">
        <v>29</v>
      </c>
      <c r="N21" s="53">
        <v>33</v>
      </c>
      <c r="O21" s="53">
        <v>19</v>
      </c>
      <c r="P21" s="40">
        <f t="shared" si="3"/>
        <v>81</v>
      </c>
      <c r="Q21" s="53"/>
      <c r="R21" s="53"/>
      <c r="S21" s="53"/>
      <c r="T21" s="40">
        <f t="shared" si="4"/>
        <v>0</v>
      </c>
      <c r="U21" s="53">
        <v>19</v>
      </c>
      <c r="V21" s="53">
        <v>21</v>
      </c>
      <c r="W21" s="53">
        <v>15</v>
      </c>
      <c r="X21" s="40">
        <f t="shared" si="5"/>
        <v>55</v>
      </c>
      <c r="Y21" s="53">
        <v>22</v>
      </c>
      <c r="Z21" s="53">
        <v>33</v>
      </c>
      <c r="AA21" s="53">
        <v>23</v>
      </c>
      <c r="AB21" s="40">
        <f t="shared" si="6"/>
        <v>78</v>
      </c>
      <c r="AC21" s="5">
        <f>H21+L21+P21+T21+X21+AB21</f>
        <v>341</v>
      </c>
      <c r="AD21">
        <v>16</v>
      </c>
      <c r="AE21" s="7">
        <v>25</v>
      </c>
      <c r="AF21" s="85">
        <v>3</v>
      </c>
    </row>
    <row r="22" spans="1:32" ht="12.75">
      <c r="A22" s="70">
        <v>29</v>
      </c>
      <c r="B22" s="56" t="s">
        <v>123</v>
      </c>
      <c r="C22" s="56" t="s">
        <v>124</v>
      </c>
      <c r="D22" s="41" t="s">
        <v>6</v>
      </c>
      <c r="E22" s="61"/>
      <c r="F22" s="53"/>
      <c r="G22" s="53"/>
      <c r="H22" s="40">
        <f>SUM(E22:G22)</f>
        <v>0</v>
      </c>
      <c r="I22">
        <v>8</v>
      </c>
      <c r="J22">
        <v>26</v>
      </c>
      <c r="K22">
        <v>33</v>
      </c>
      <c r="L22" s="40">
        <f t="shared" si="2"/>
        <v>67</v>
      </c>
      <c r="M22" s="53">
        <v>21</v>
      </c>
      <c r="N22" s="53" t="s">
        <v>150</v>
      </c>
      <c r="O22" s="53">
        <v>25</v>
      </c>
      <c r="P22" s="40">
        <f t="shared" si="3"/>
        <v>46</v>
      </c>
      <c r="Q22" s="53">
        <v>23</v>
      </c>
      <c r="R22" s="53">
        <v>23</v>
      </c>
      <c r="S22" s="53">
        <v>22</v>
      </c>
      <c r="T22" s="40">
        <f t="shared" si="4"/>
        <v>68</v>
      </c>
      <c r="U22" s="53">
        <v>22</v>
      </c>
      <c r="V22" s="53">
        <v>19</v>
      </c>
      <c r="W22" s="53">
        <v>20</v>
      </c>
      <c r="X22" s="40">
        <f t="shared" si="5"/>
        <v>61</v>
      </c>
      <c r="Y22" s="53">
        <v>31</v>
      </c>
      <c r="Z22" s="53">
        <v>31</v>
      </c>
      <c r="AA22" s="53">
        <v>33</v>
      </c>
      <c r="AB22" s="40">
        <f t="shared" si="6"/>
        <v>95</v>
      </c>
      <c r="AC22" s="5">
        <f t="shared" si="1"/>
        <v>337</v>
      </c>
      <c r="AD22">
        <v>17</v>
      </c>
      <c r="AE22" s="7">
        <v>24</v>
      </c>
      <c r="AF22" s="77">
        <v>4</v>
      </c>
    </row>
    <row r="23" spans="1:32" ht="12.75">
      <c r="A23" s="70">
        <v>2</v>
      </c>
      <c r="B23" s="56" t="s">
        <v>84</v>
      </c>
      <c r="C23" s="56" t="s">
        <v>85</v>
      </c>
      <c r="D23" s="39" t="s">
        <v>0</v>
      </c>
      <c r="E23"/>
      <c r="F23">
        <v>19</v>
      </c>
      <c r="G23">
        <v>31</v>
      </c>
      <c r="H23" s="40">
        <f t="shared" si="0"/>
        <v>50</v>
      </c>
      <c r="I23">
        <v>23</v>
      </c>
      <c r="K23">
        <v>27</v>
      </c>
      <c r="L23" s="40">
        <f t="shared" si="2"/>
        <v>50</v>
      </c>
      <c r="M23" s="53">
        <v>31</v>
      </c>
      <c r="N23" s="53">
        <v>22</v>
      </c>
      <c r="O23" s="53">
        <v>37</v>
      </c>
      <c r="P23" s="40">
        <f t="shared" si="3"/>
        <v>90</v>
      </c>
      <c r="Q23" s="53">
        <v>26</v>
      </c>
      <c r="R23" s="53">
        <v>24</v>
      </c>
      <c r="S23" s="53">
        <v>27</v>
      </c>
      <c r="T23" s="40">
        <f t="shared" si="4"/>
        <v>77</v>
      </c>
      <c r="U23" s="53">
        <v>11</v>
      </c>
      <c r="V23" s="53" t="s">
        <v>40</v>
      </c>
      <c r="W23" s="53" t="s">
        <v>40</v>
      </c>
      <c r="X23" s="40">
        <f t="shared" si="5"/>
        <v>11</v>
      </c>
      <c r="Y23" s="53">
        <v>24</v>
      </c>
      <c r="Z23" s="53">
        <v>29</v>
      </c>
      <c r="AA23" s="53" t="s">
        <v>40</v>
      </c>
      <c r="AB23" s="40">
        <f t="shared" si="6"/>
        <v>53</v>
      </c>
      <c r="AC23" s="5">
        <f t="shared" si="1"/>
        <v>331</v>
      </c>
      <c r="AD23">
        <v>18</v>
      </c>
      <c r="AE23" s="7">
        <v>23</v>
      </c>
      <c r="AF23" s="50"/>
    </row>
    <row r="24" spans="1:32" ht="12.75">
      <c r="A24" s="70">
        <v>44</v>
      </c>
      <c r="B24" s="20" t="s">
        <v>103</v>
      </c>
      <c r="C24" s="20" t="s">
        <v>104</v>
      </c>
      <c r="D24" s="52" t="s">
        <v>8</v>
      </c>
      <c r="E24"/>
      <c r="F24">
        <v>43</v>
      </c>
      <c r="G24" s="20" t="s">
        <v>112</v>
      </c>
      <c r="H24" s="40">
        <f t="shared" si="0"/>
        <v>43</v>
      </c>
      <c r="I24">
        <v>24</v>
      </c>
      <c r="J24">
        <v>11</v>
      </c>
      <c r="K24">
        <v>13</v>
      </c>
      <c r="L24" s="40">
        <f t="shared" si="2"/>
        <v>48</v>
      </c>
      <c r="M24" s="53" t="s">
        <v>150</v>
      </c>
      <c r="N24" s="53">
        <v>27</v>
      </c>
      <c r="O24" s="53">
        <v>14</v>
      </c>
      <c r="P24" s="40">
        <f t="shared" si="3"/>
        <v>41</v>
      </c>
      <c r="Q24" s="53">
        <v>29</v>
      </c>
      <c r="R24" s="53" t="s">
        <v>150</v>
      </c>
      <c r="S24" s="53">
        <v>25</v>
      </c>
      <c r="T24" s="40">
        <f t="shared" si="4"/>
        <v>54</v>
      </c>
      <c r="U24" s="53">
        <v>39</v>
      </c>
      <c r="V24" s="53">
        <v>33</v>
      </c>
      <c r="W24" s="53">
        <v>41</v>
      </c>
      <c r="X24" s="40">
        <f t="shared" si="5"/>
        <v>113</v>
      </c>
      <c r="Y24" s="53">
        <v>18</v>
      </c>
      <c r="Z24" s="53" t="s">
        <v>40</v>
      </c>
      <c r="AA24" s="53" t="s">
        <v>40</v>
      </c>
      <c r="AB24" s="40">
        <f t="shared" si="6"/>
        <v>18</v>
      </c>
      <c r="AC24" s="5">
        <f t="shared" si="1"/>
        <v>317</v>
      </c>
      <c r="AD24">
        <v>19</v>
      </c>
      <c r="AE24" s="7">
        <v>22</v>
      </c>
      <c r="AF24" s="48">
        <v>3</v>
      </c>
    </row>
    <row r="25" spans="1:32" ht="12.75">
      <c r="A25" s="5">
        <v>18</v>
      </c>
      <c r="B25" s="56" t="s">
        <v>66</v>
      </c>
      <c r="C25" s="33" t="s">
        <v>64</v>
      </c>
      <c r="D25" s="38" t="s">
        <v>5</v>
      </c>
      <c r="E25"/>
      <c r="F25">
        <v>23</v>
      </c>
      <c r="G25" s="10">
        <v>23</v>
      </c>
      <c r="H25" s="40">
        <f t="shared" si="0"/>
        <v>46</v>
      </c>
      <c r="I25">
        <v>19</v>
      </c>
      <c r="J25">
        <v>24</v>
      </c>
      <c r="K25">
        <v>25</v>
      </c>
      <c r="L25" s="40">
        <f t="shared" si="2"/>
        <v>68</v>
      </c>
      <c r="M25" s="53">
        <v>26</v>
      </c>
      <c r="N25" s="53">
        <v>21</v>
      </c>
      <c r="O25" s="53">
        <v>24</v>
      </c>
      <c r="P25" s="40">
        <f t="shared" si="3"/>
        <v>71</v>
      </c>
      <c r="Q25" s="53">
        <v>20</v>
      </c>
      <c r="R25" s="53">
        <v>22</v>
      </c>
      <c r="S25" s="53">
        <v>24</v>
      </c>
      <c r="T25" s="40">
        <f t="shared" si="4"/>
        <v>66</v>
      </c>
      <c r="U25" s="53">
        <v>17</v>
      </c>
      <c r="V25" s="53">
        <v>23</v>
      </c>
      <c r="W25" s="53">
        <v>11</v>
      </c>
      <c r="X25" s="40">
        <f t="shared" si="5"/>
        <v>51</v>
      </c>
      <c r="Y25" s="53"/>
      <c r="Z25" s="53"/>
      <c r="AA25" s="53"/>
      <c r="AB25" s="40">
        <f t="shared" si="6"/>
        <v>0</v>
      </c>
      <c r="AC25" s="5">
        <f t="shared" si="1"/>
        <v>302</v>
      </c>
      <c r="AD25">
        <v>20</v>
      </c>
      <c r="AE25" s="7">
        <v>21</v>
      </c>
      <c r="AF25" s="49">
        <v>6</v>
      </c>
    </row>
    <row r="26" spans="1:32" ht="12.75">
      <c r="A26" s="70">
        <v>43</v>
      </c>
      <c r="B26" s="20" t="s">
        <v>101</v>
      </c>
      <c r="C26" s="33" t="s">
        <v>102</v>
      </c>
      <c r="D26" s="52" t="s">
        <v>8</v>
      </c>
      <c r="E26"/>
      <c r="F26">
        <v>20</v>
      </c>
      <c r="G26" s="10">
        <v>22</v>
      </c>
      <c r="H26" s="40">
        <f t="shared" si="0"/>
        <v>42</v>
      </c>
      <c r="I26">
        <v>18</v>
      </c>
      <c r="J26">
        <v>15</v>
      </c>
      <c r="K26">
        <v>17</v>
      </c>
      <c r="L26" s="40">
        <f t="shared" si="2"/>
        <v>50</v>
      </c>
      <c r="M26" s="53">
        <v>14</v>
      </c>
      <c r="N26" s="53">
        <v>17</v>
      </c>
      <c r="O26" s="53">
        <v>23</v>
      </c>
      <c r="P26" s="40">
        <f t="shared" si="3"/>
        <v>54</v>
      </c>
      <c r="Q26" s="53"/>
      <c r="R26" s="53"/>
      <c r="S26" s="53"/>
      <c r="T26" s="40">
        <f t="shared" si="4"/>
        <v>0</v>
      </c>
      <c r="U26" s="53">
        <v>14</v>
      </c>
      <c r="V26" s="53">
        <v>14</v>
      </c>
      <c r="W26" s="53">
        <v>19</v>
      </c>
      <c r="X26" s="40">
        <f t="shared" si="5"/>
        <v>47</v>
      </c>
      <c r="Y26" s="53">
        <v>20</v>
      </c>
      <c r="Z26" s="53">
        <v>25</v>
      </c>
      <c r="AA26" s="53">
        <v>26</v>
      </c>
      <c r="AB26" s="40">
        <f t="shared" si="6"/>
        <v>71</v>
      </c>
      <c r="AC26" s="5">
        <f t="shared" si="1"/>
        <v>264</v>
      </c>
      <c r="AD26">
        <v>21</v>
      </c>
      <c r="AE26" s="7">
        <v>20</v>
      </c>
      <c r="AF26" s="77">
        <v>5</v>
      </c>
    </row>
    <row r="27" spans="1:31" ht="12.75">
      <c r="A27" s="70">
        <v>14</v>
      </c>
      <c r="B27" s="56" t="s">
        <v>148</v>
      </c>
      <c r="C27" s="56" t="s">
        <v>149</v>
      </c>
      <c r="D27" s="38" t="s">
        <v>5</v>
      </c>
      <c r="E27"/>
      <c r="F27">
        <v>25</v>
      </c>
      <c r="G27">
        <v>26</v>
      </c>
      <c r="H27" s="40">
        <f t="shared" si="0"/>
        <v>51</v>
      </c>
      <c r="I27">
        <v>15</v>
      </c>
      <c r="J27">
        <v>14</v>
      </c>
      <c r="K27">
        <v>16</v>
      </c>
      <c r="L27" s="40">
        <f t="shared" si="2"/>
        <v>45</v>
      </c>
      <c r="M27" s="53">
        <v>18</v>
      </c>
      <c r="N27" s="53">
        <v>16</v>
      </c>
      <c r="O27" s="53">
        <v>18</v>
      </c>
      <c r="P27" s="40">
        <f t="shared" si="3"/>
        <v>52</v>
      </c>
      <c r="Q27" s="53" t="s">
        <v>40</v>
      </c>
      <c r="R27" s="53" t="s">
        <v>40</v>
      </c>
      <c r="S27" s="53" t="s">
        <v>40</v>
      </c>
      <c r="T27" s="40">
        <f t="shared" si="4"/>
        <v>0</v>
      </c>
      <c r="U27" s="53">
        <v>16</v>
      </c>
      <c r="V27" s="53">
        <v>12</v>
      </c>
      <c r="W27" s="53">
        <v>17</v>
      </c>
      <c r="X27" s="40">
        <f t="shared" si="5"/>
        <v>45</v>
      </c>
      <c r="Y27" s="53">
        <v>16</v>
      </c>
      <c r="Z27" s="53">
        <v>26</v>
      </c>
      <c r="AA27" s="53">
        <v>25</v>
      </c>
      <c r="AB27" s="40">
        <f t="shared" si="6"/>
        <v>67</v>
      </c>
      <c r="AC27" s="5">
        <f t="shared" si="1"/>
        <v>260</v>
      </c>
      <c r="AD27">
        <v>22</v>
      </c>
      <c r="AE27" s="7">
        <v>19</v>
      </c>
    </row>
    <row r="28" spans="1:31" ht="12.75">
      <c r="A28" s="70">
        <v>50</v>
      </c>
      <c r="B28" s="20" t="s">
        <v>43</v>
      </c>
      <c r="C28" s="33" t="s">
        <v>44</v>
      </c>
      <c r="D28" s="37" t="s">
        <v>45</v>
      </c>
      <c r="E28" s="3"/>
      <c r="F28">
        <v>26</v>
      </c>
      <c r="G28">
        <v>27</v>
      </c>
      <c r="H28" s="40">
        <f t="shared" si="0"/>
        <v>53</v>
      </c>
      <c r="I28">
        <v>9</v>
      </c>
      <c r="J28">
        <v>18</v>
      </c>
      <c r="K28">
        <v>22</v>
      </c>
      <c r="L28" s="40">
        <f t="shared" si="2"/>
        <v>49</v>
      </c>
      <c r="M28" s="53">
        <v>17</v>
      </c>
      <c r="N28" s="53" t="s">
        <v>150</v>
      </c>
      <c r="O28" s="53" t="s">
        <v>40</v>
      </c>
      <c r="P28" s="40">
        <f t="shared" si="3"/>
        <v>17</v>
      </c>
      <c r="Q28" s="53">
        <v>22</v>
      </c>
      <c r="R28" s="53">
        <v>26</v>
      </c>
      <c r="S28" s="53">
        <v>20</v>
      </c>
      <c r="T28" s="40">
        <f t="shared" si="4"/>
        <v>68</v>
      </c>
      <c r="U28" s="53">
        <v>15</v>
      </c>
      <c r="V28" s="53">
        <v>17</v>
      </c>
      <c r="W28" s="53">
        <v>16</v>
      </c>
      <c r="X28" s="40">
        <f t="shared" si="5"/>
        <v>48</v>
      </c>
      <c r="Y28" s="53" t="s">
        <v>150</v>
      </c>
      <c r="Z28" s="53" t="s">
        <v>40</v>
      </c>
      <c r="AA28" s="53">
        <v>24</v>
      </c>
      <c r="AB28" s="40">
        <f t="shared" si="6"/>
        <v>24</v>
      </c>
      <c r="AC28" s="5">
        <f t="shared" si="1"/>
        <v>259</v>
      </c>
      <c r="AD28">
        <v>23</v>
      </c>
      <c r="AE28" s="7">
        <v>18</v>
      </c>
    </row>
    <row r="29" spans="1:31" ht="12.75">
      <c r="A29" s="5">
        <v>39</v>
      </c>
      <c r="B29" s="20" t="s">
        <v>154</v>
      </c>
      <c r="C29" s="33" t="s">
        <v>100</v>
      </c>
      <c r="D29" s="51" t="s">
        <v>7</v>
      </c>
      <c r="E29"/>
      <c r="F29">
        <v>24</v>
      </c>
      <c r="G29" s="10">
        <v>25</v>
      </c>
      <c r="H29" s="40">
        <f t="shared" si="0"/>
        <v>49</v>
      </c>
      <c r="I29">
        <v>25</v>
      </c>
      <c r="J29">
        <v>10</v>
      </c>
      <c r="K29">
        <v>23</v>
      </c>
      <c r="L29" s="40">
        <f t="shared" si="2"/>
        <v>58</v>
      </c>
      <c r="M29" s="53">
        <v>22</v>
      </c>
      <c r="N29" s="53">
        <v>23</v>
      </c>
      <c r="O29" s="53">
        <v>31</v>
      </c>
      <c r="P29" s="40">
        <f t="shared" si="3"/>
        <v>76</v>
      </c>
      <c r="Q29" s="53">
        <v>24</v>
      </c>
      <c r="R29" s="53">
        <v>25</v>
      </c>
      <c r="S29" s="53">
        <v>26</v>
      </c>
      <c r="T29" s="40">
        <f t="shared" si="4"/>
        <v>75</v>
      </c>
      <c r="U29" s="53"/>
      <c r="V29" s="53"/>
      <c r="W29" s="53"/>
      <c r="X29" s="40">
        <f t="shared" si="5"/>
        <v>0</v>
      </c>
      <c r="Y29" s="53"/>
      <c r="Z29" s="53"/>
      <c r="AA29" s="53"/>
      <c r="AB29" s="40">
        <f t="shared" si="6"/>
        <v>0</v>
      </c>
      <c r="AC29" s="5">
        <f t="shared" si="1"/>
        <v>258</v>
      </c>
      <c r="AD29">
        <v>24</v>
      </c>
      <c r="AE29" s="7">
        <v>17</v>
      </c>
    </row>
    <row r="30" spans="1:31" ht="12.75">
      <c r="A30" s="70">
        <v>58</v>
      </c>
      <c r="B30" s="20" t="s">
        <v>51</v>
      </c>
      <c r="C30" s="33" t="s">
        <v>52</v>
      </c>
      <c r="D30" s="37" t="s">
        <v>45</v>
      </c>
      <c r="E30"/>
      <c r="F30">
        <v>33</v>
      </c>
      <c r="G30">
        <v>39</v>
      </c>
      <c r="H30" s="40">
        <f t="shared" si="0"/>
        <v>72</v>
      </c>
      <c r="L30" s="40">
        <f t="shared" si="2"/>
        <v>0</v>
      </c>
      <c r="M30" s="53" t="s">
        <v>40</v>
      </c>
      <c r="N30" s="53" t="s">
        <v>40</v>
      </c>
      <c r="O30" s="53" t="s">
        <v>40</v>
      </c>
      <c r="P30" s="40">
        <f t="shared" si="3"/>
        <v>0</v>
      </c>
      <c r="Q30" s="53">
        <v>18</v>
      </c>
      <c r="R30" s="53">
        <v>21</v>
      </c>
      <c r="S30" s="53">
        <v>23</v>
      </c>
      <c r="T30" s="40">
        <f t="shared" si="4"/>
        <v>62</v>
      </c>
      <c r="U30" s="53">
        <v>25</v>
      </c>
      <c r="V30" s="53">
        <v>22</v>
      </c>
      <c r="W30" s="53">
        <v>23</v>
      </c>
      <c r="X30" s="40">
        <f t="shared" si="5"/>
        <v>70</v>
      </c>
      <c r="Y30" s="53">
        <v>27</v>
      </c>
      <c r="Z30" s="53">
        <v>22</v>
      </c>
      <c r="AA30" s="53" t="s">
        <v>40</v>
      </c>
      <c r="AB30" s="40">
        <f t="shared" si="6"/>
        <v>49</v>
      </c>
      <c r="AC30" s="5">
        <f t="shared" si="1"/>
        <v>253</v>
      </c>
      <c r="AD30">
        <v>25</v>
      </c>
      <c r="AE30" s="7">
        <v>16</v>
      </c>
    </row>
    <row r="31" spans="1:31" ht="12.75">
      <c r="A31" s="5">
        <v>41</v>
      </c>
      <c r="B31" s="56" t="s">
        <v>160</v>
      </c>
      <c r="C31" s="56" t="s">
        <v>158</v>
      </c>
      <c r="D31" s="52" t="s">
        <v>8</v>
      </c>
      <c r="E31" s="61"/>
      <c r="F31" s="53"/>
      <c r="G31" s="53"/>
      <c r="H31" s="40">
        <f>SUM(E31:G31)</f>
        <v>0</v>
      </c>
      <c r="L31" s="40">
        <f t="shared" si="2"/>
        <v>0</v>
      </c>
      <c r="M31" s="53"/>
      <c r="N31" s="53"/>
      <c r="O31" s="53"/>
      <c r="P31" s="40">
        <f t="shared" si="3"/>
        <v>0</v>
      </c>
      <c r="Q31" s="29">
        <v>50</v>
      </c>
      <c r="R31" s="53">
        <v>47</v>
      </c>
      <c r="S31" s="17">
        <v>54</v>
      </c>
      <c r="T31" s="88">
        <f t="shared" si="4"/>
        <v>151</v>
      </c>
      <c r="U31" s="53">
        <v>12</v>
      </c>
      <c r="V31" s="53">
        <v>45</v>
      </c>
      <c r="W31" s="53">
        <v>10</v>
      </c>
      <c r="X31" s="40">
        <f t="shared" si="5"/>
        <v>67</v>
      </c>
      <c r="Y31" s="53"/>
      <c r="Z31" s="53"/>
      <c r="AA31" s="53"/>
      <c r="AB31" s="40">
        <f t="shared" si="6"/>
        <v>0</v>
      </c>
      <c r="AC31" s="5">
        <f t="shared" si="1"/>
        <v>218</v>
      </c>
      <c r="AD31">
        <v>26</v>
      </c>
      <c r="AE31" s="7">
        <v>15</v>
      </c>
    </row>
    <row r="32" spans="1:31" ht="12.75">
      <c r="A32" s="5">
        <v>54</v>
      </c>
      <c r="B32" s="56" t="s">
        <v>119</v>
      </c>
      <c r="C32" s="56" t="s">
        <v>120</v>
      </c>
      <c r="D32" s="37" t="s">
        <v>45</v>
      </c>
      <c r="E32" s="61"/>
      <c r="F32" s="53"/>
      <c r="G32" s="53"/>
      <c r="H32" s="40">
        <f>SUM(E32:G32)</f>
        <v>0</v>
      </c>
      <c r="I32">
        <v>37</v>
      </c>
      <c r="J32">
        <v>31</v>
      </c>
      <c r="K32">
        <v>43</v>
      </c>
      <c r="L32" s="40">
        <f t="shared" si="2"/>
        <v>111</v>
      </c>
      <c r="M32" s="53">
        <v>35</v>
      </c>
      <c r="N32" s="53">
        <v>29</v>
      </c>
      <c r="O32" s="53">
        <v>39</v>
      </c>
      <c r="P32" s="40">
        <f t="shared" si="3"/>
        <v>103</v>
      </c>
      <c r="Q32" s="53"/>
      <c r="R32" s="53"/>
      <c r="S32" s="53"/>
      <c r="T32" s="40">
        <f t="shared" si="4"/>
        <v>0</v>
      </c>
      <c r="U32" s="53"/>
      <c r="V32" s="53"/>
      <c r="W32" s="53"/>
      <c r="X32" s="40">
        <f t="shared" si="5"/>
        <v>0</v>
      </c>
      <c r="Y32" s="53"/>
      <c r="Z32" s="53"/>
      <c r="AA32" s="53"/>
      <c r="AB32" s="40">
        <f t="shared" si="6"/>
        <v>0</v>
      </c>
      <c r="AC32" s="5">
        <f t="shared" si="1"/>
        <v>214</v>
      </c>
      <c r="AD32">
        <v>27</v>
      </c>
      <c r="AE32" s="7">
        <v>14</v>
      </c>
    </row>
    <row r="33" spans="1:31" ht="12.75">
      <c r="A33" s="70">
        <v>20</v>
      </c>
      <c r="B33" s="56" t="s">
        <v>92</v>
      </c>
      <c r="C33" s="33" t="s">
        <v>93</v>
      </c>
      <c r="D33" s="41" t="s">
        <v>6</v>
      </c>
      <c r="E33"/>
      <c r="F33">
        <v>22</v>
      </c>
      <c r="G33" s="10" t="s">
        <v>40</v>
      </c>
      <c r="H33" s="40">
        <f t="shared" si="0"/>
        <v>22</v>
      </c>
      <c r="I33">
        <v>22</v>
      </c>
      <c r="J33">
        <v>23</v>
      </c>
      <c r="K33">
        <v>24</v>
      </c>
      <c r="L33" s="40">
        <f t="shared" si="2"/>
        <v>69</v>
      </c>
      <c r="M33" s="53"/>
      <c r="N33" s="53"/>
      <c r="O33" s="53"/>
      <c r="P33" s="40">
        <f t="shared" si="3"/>
        <v>0</v>
      </c>
      <c r="Q33" s="53" t="s">
        <v>40</v>
      </c>
      <c r="R33" s="53" t="s">
        <v>40</v>
      </c>
      <c r="S33" s="53" t="s">
        <v>40</v>
      </c>
      <c r="T33" s="40">
        <f t="shared" si="4"/>
        <v>0</v>
      </c>
      <c r="U33" s="53"/>
      <c r="V33" s="53"/>
      <c r="W33" s="53"/>
      <c r="X33" s="40">
        <f t="shared" si="5"/>
        <v>0</v>
      </c>
      <c r="Y33" s="53">
        <v>26</v>
      </c>
      <c r="Z33" s="53">
        <v>23</v>
      </c>
      <c r="AA33" s="53">
        <v>31</v>
      </c>
      <c r="AB33" s="40">
        <f t="shared" si="6"/>
        <v>80</v>
      </c>
      <c r="AC33" s="5">
        <f t="shared" si="1"/>
        <v>171</v>
      </c>
      <c r="AD33">
        <v>28</v>
      </c>
      <c r="AE33" s="7">
        <v>13</v>
      </c>
    </row>
    <row r="34" spans="1:31" ht="12.75">
      <c r="A34" s="70">
        <v>25</v>
      </c>
      <c r="B34" s="56" t="s">
        <v>131</v>
      </c>
      <c r="C34" s="56" t="s">
        <v>132</v>
      </c>
      <c r="D34" s="41" t="s">
        <v>6</v>
      </c>
      <c r="E34" s="61"/>
      <c r="F34" s="53"/>
      <c r="G34" s="53"/>
      <c r="H34" s="40">
        <f>SUM(E34:G34)</f>
        <v>0</v>
      </c>
      <c r="I34">
        <v>10</v>
      </c>
      <c r="J34">
        <v>12</v>
      </c>
      <c r="K34">
        <v>11</v>
      </c>
      <c r="L34" s="40">
        <f t="shared" si="2"/>
        <v>33</v>
      </c>
      <c r="M34" s="53">
        <v>11</v>
      </c>
      <c r="N34" s="53">
        <v>13</v>
      </c>
      <c r="O34" s="53" t="s">
        <v>150</v>
      </c>
      <c r="P34" s="40">
        <f t="shared" si="3"/>
        <v>24</v>
      </c>
      <c r="Q34" s="53">
        <v>17</v>
      </c>
      <c r="R34" s="53">
        <v>18</v>
      </c>
      <c r="S34" s="53">
        <v>18</v>
      </c>
      <c r="T34" s="40">
        <f t="shared" si="4"/>
        <v>53</v>
      </c>
      <c r="U34" s="53" t="s">
        <v>150</v>
      </c>
      <c r="V34" s="53">
        <v>13</v>
      </c>
      <c r="W34" s="53">
        <v>14</v>
      </c>
      <c r="X34" s="40">
        <f t="shared" si="5"/>
        <v>27</v>
      </c>
      <c r="Y34" s="53">
        <v>15</v>
      </c>
      <c r="Z34" s="53" t="s">
        <v>150</v>
      </c>
      <c r="AA34" s="53" t="s">
        <v>40</v>
      </c>
      <c r="AB34" s="40">
        <f t="shared" si="6"/>
        <v>15</v>
      </c>
      <c r="AC34" s="5">
        <f t="shared" si="1"/>
        <v>152</v>
      </c>
      <c r="AD34">
        <v>29</v>
      </c>
      <c r="AE34" s="7">
        <v>12</v>
      </c>
    </row>
    <row r="35" spans="1:31" ht="12.75">
      <c r="A35" s="5">
        <v>23</v>
      </c>
      <c r="B35" s="20" t="s">
        <v>142</v>
      </c>
      <c r="C35" s="33" t="s">
        <v>143</v>
      </c>
      <c r="D35" s="5" t="s">
        <v>6</v>
      </c>
      <c r="E35" s="61"/>
      <c r="F35" s="53"/>
      <c r="G35" s="53"/>
      <c r="H35" s="40">
        <f>SUM(E35:G35)</f>
        <v>0</v>
      </c>
      <c r="L35" s="40">
        <f t="shared" si="2"/>
        <v>0</v>
      </c>
      <c r="M35" s="53">
        <v>12</v>
      </c>
      <c r="N35" s="53">
        <v>45</v>
      </c>
      <c r="O35" s="53" t="s">
        <v>40</v>
      </c>
      <c r="P35" s="40">
        <f t="shared" si="3"/>
        <v>57</v>
      </c>
      <c r="Q35" s="53">
        <v>25</v>
      </c>
      <c r="R35" s="53">
        <v>27</v>
      </c>
      <c r="S35" s="53">
        <v>41</v>
      </c>
      <c r="T35" s="40">
        <f t="shared" si="4"/>
        <v>93</v>
      </c>
      <c r="U35" s="53"/>
      <c r="V35" s="53"/>
      <c r="W35" s="53"/>
      <c r="X35" s="40">
        <f t="shared" si="5"/>
        <v>0</v>
      </c>
      <c r="Y35" s="53"/>
      <c r="Z35" s="53"/>
      <c r="AA35" s="53"/>
      <c r="AB35" s="40">
        <f t="shared" si="6"/>
        <v>0</v>
      </c>
      <c r="AC35" s="5">
        <f t="shared" si="1"/>
        <v>150</v>
      </c>
      <c r="AD35">
        <v>30</v>
      </c>
      <c r="AE35" s="7">
        <v>11</v>
      </c>
    </row>
    <row r="36" spans="1:31" ht="12.75">
      <c r="A36" s="70">
        <v>46</v>
      </c>
      <c r="B36" s="56" t="s">
        <v>167</v>
      </c>
      <c r="C36" s="56" t="s">
        <v>168</v>
      </c>
      <c r="D36" s="52" t="s">
        <v>8</v>
      </c>
      <c r="E36" s="61"/>
      <c r="F36" s="53"/>
      <c r="G36" s="53"/>
      <c r="H36" s="40">
        <f>SUM(E36:G36)</f>
        <v>0</v>
      </c>
      <c r="L36" s="40">
        <f t="shared" si="2"/>
        <v>0</v>
      </c>
      <c r="M36" s="53"/>
      <c r="N36" s="53"/>
      <c r="O36" s="53"/>
      <c r="P36" s="40">
        <f t="shared" si="3"/>
        <v>0</v>
      </c>
      <c r="Q36" s="53"/>
      <c r="R36" s="53"/>
      <c r="S36" s="53"/>
      <c r="T36" s="40">
        <f t="shared" si="4"/>
        <v>0</v>
      </c>
      <c r="U36" s="53">
        <v>20</v>
      </c>
      <c r="V36" s="53">
        <v>26</v>
      </c>
      <c r="W36" s="53">
        <v>29</v>
      </c>
      <c r="X36" s="40">
        <f t="shared" si="5"/>
        <v>75</v>
      </c>
      <c r="Y36" s="53">
        <v>21</v>
      </c>
      <c r="Z36" s="53">
        <v>24</v>
      </c>
      <c r="AA36" s="53">
        <v>29</v>
      </c>
      <c r="AB36" s="40">
        <f t="shared" si="6"/>
        <v>74</v>
      </c>
      <c r="AC36" s="5">
        <f t="shared" si="1"/>
        <v>149</v>
      </c>
      <c r="AD36">
        <v>31</v>
      </c>
      <c r="AE36" s="7">
        <v>10</v>
      </c>
    </row>
    <row r="37" spans="1:31" ht="12.75">
      <c r="A37" s="70">
        <v>26</v>
      </c>
      <c r="B37" s="56" t="s">
        <v>159</v>
      </c>
      <c r="C37" s="56" t="s">
        <v>124</v>
      </c>
      <c r="D37" s="41" t="s">
        <v>6</v>
      </c>
      <c r="E37" s="61"/>
      <c r="F37" s="53"/>
      <c r="G37" s="53"/>
      <c r="H37" s="40">
        <f>SUM(E37:G37)</f>
        <v>0</v>
      </c>
      <c r="L37" s="40">
        <f t="shared" si="2"/>
        <v>0</v>
      </c>
      <c r="M37" s="53"/>
      <c r="N37" s="53"/>
      <c r="O37" s="53"/>
      <c r="P37" s="40">
        <f t="shared" si="3"/>
        <v>0</v>
      </c>
      <c r="Q37" s="53">
        <v>19</v>
      </c>
      <c r="R37" s="53">
        <v>20</v>
      </c>
      <c r="S37" s="53">
        <v>19</v>
      </c>
      <c r="T37" s="40">
        <f t="shared" si="4"/>
        <v>58</v>
      </c>
      <c r="U37" s="53">
        <v>13</v>
      </c>
      <c r="V37" s="53">
        <v>16</v>
      </c>
      <c r="W37" s="53">
        <v>18</v>
      </c>
      <c r="X37" s="40">
        <f t="shared" si="5"/>
        <v>47</v>
      </c>
      <c r="Y37" s="53">
        <v>17</v>
      </c>
      <c r="Z37" s="53">
        <v>21</v>
      </c>
      <c r="AA37" s="53" t="s">
        <v>40</v>
      </c>
      <c r="AB37" s="40">
        <f t="shared" si="6"/>
        <v>38</v>
      </c>
      <c r="AC37" s="5">
        <f t="shared" si="1"/>
        <v>143</v>
      </c>
      <c r="AD37">
        <v>32</v>
      </c>
      <c r="AE37" s="7">
        <v>9</v>
      </c>
    </row>
    <row r="38" spans="1:31" ht="12.75">
      <c r="A38" s="5">
        <v>19</v>
      </c>
      <c r="B38" s="56" t="s">
        <v>117</v>
      </c>
      <c r="C38" s="56" t="s">
        <v>118</v>
      </c>
      <c r="D38" s="38" t="s">
        <v>5</v>
      </c>
      <c r="E38" s="61"/>
      <c r="F38" s="53"/>
      <c r="G38" s="53"/>
      <c r="H38" s="40">
        <f>SUM(E38:G38)</f>
        <v>0</v>
      </c>
      <c r="I38">
        <v>43</v>
      </c>
      <c r="J38">
        <v>33</v>
      </c>
      <c r="K38">
        <v>47</v>
      </c>
      <c r="L38" s="40">
        <f t="shared" si="2"/>
        <v>123</v>
      </c>
      <c r="M38" s="53"/>
      <c r="N38" s="53"/>
      <c r="O38" s="53"/>
      <c r="P38" s="40">
        <f t="shared" si="3"/>
        <v>0</v>
      </c>
      <c r="Q38" s="53"/>
      <c r="R38" s="53"/>
      <c r="S38" s="53"/>
      <c r="T38" s="40">
        <f t="shared" si="4"/>
        <v>0</v>
      </c>
      <c r="U38" s="53"/>
      <c r="V38" s="53"/>
      <c r="W38" s="53"/>
      <c r="X38" s="40">
        <f t="shared" si="5"/>
        <v>0</v>
      </c>
      <c r="Y38" s="53"/>
      <c r="Z38" s="53"/>
      <c r="AA38" s="53"/>
      <c r="AB38" s="40">
        <f t="shared" si="6"/>
        <v>0</v>
      </c>
      <c r="AC38" s="5">
        <f t="shared" si="1"/>
        <v>123</v>
      </c>
      <c r="AD38">
        <v>33</v>
      </c>
      <c r="AE38" s="7">
        <v>8</v>
      </c>
    </row>
    <row r="39" spans="1:31" ht="12.75">
      <c r="A39" s="5">
        <v>53</v>
      </c>
      <c r="B39" s="20" t="s">
        <v>107</v>
      </c>
      <c r="C39" s="33" t="s">
        <v>108</v>
      </c>
      <c r="D39" s="37" t="s">
        <v>45</v>
      </c>
      <c r="E39"/>
      <c r="F39">
        <v>18</v>
      </c>
      <c r="G39" s="20" t="s">
        <v>112</v>
      </c>
      <c r="H39" s="40">
        <f t="shared" si="0"/>
        <v>18</v>
      </c>
      <c r="I39">
        <v>20</v>
      </c>
      <c r="J39">
        <v>19</v>
      </c>
      <c r="K39">
        <v>18</v>
      </c>
      <c r="L39" s="40">
        <f t="shared" si="2"/>
        <v>57</v>
      </c>
      <c r="M39" s="53">
        <v>16</v>
      </c>
      <c r="N39" s="53" t="s">
        <v>150</v>
      </c>
      <c r="O39" s="53">
        <v>22</v>
      </c>
      <c r="P39" s="40">
        <f t="shared" si="3"/>
        <v>38</v>
      </c>
      <c r="Q39" s="53" t="s">
        <v>40</v>
      </c>
      <c r="R39" s="53" t="s">
        <v>40</v>
      </c>
      <c r="S39" s="53" t="s">
        <v>40</v>
      </c>
      <c r="T39" s="40">
        <f t="shared" si="4"/>
        <v>0</v>
      </c>
      <c r="U39" s="53"/>
      <c r="V39" s="53"/>
      <c r="W39" s="53"/>
      <c r="X39" s="40">
        <f t="shared" si="5"/>
        <v>0</v>
      </c>
      <c r="Y39" s="53"/>
      <c r="Z39" s="53"/>
      <c r="AA39" s="53"/>
      <c r="AB39" s="40">
        <f t="shared" si="6"/>
        <v>0</v>
      </c>
      <c r="AC39" s="5">
        <f t="shared" si="1"/>
        <v>113</v>
      </c>
      <c r="AD39">
        <v>34</v>
      </c>
      <c r="AE39" s="7">
        <v>7</v>
      </c>
    </row>
    <row r="40" spans="1:32" ht="12.75">
      <c r="A40" s="70">
        <v>8</v>
      </c>
      <c r="B40" s="56" t="s">
        <v>173</v>
      </c>
      <c r="C40" s="56" t="s">
        <v>174</v>
      </c>
      <c r="D40" s="39" t="s">
        <v>0</v>
      </c>
      <c r="E40" s="61"/>
      <c r="F40" s="53"/>
      <c r="G40" s="53"/>
      <c r="H40" s="40"/>
      <c r="L40" s="40"/>
      <c r="M40" s="53"/>
      <c r="N40" s="53"/>
      <c r="O40" s="53"/>
      <c r="P40" s="40"/>
      <c r="Q40" s="53"/>
      <c r="R40" s="53"/>
      <c r="S40" s="53"/>
      <c r="T40" s="40"/>
      <c r="U40" s="53"/>
      <c r="V40" s="53"/>
      <c r="W40" s="53"/>
      <c r="X40" s="40"/>
      <c r="Y40" s="53">
        <v>29</v>
      </c>
      <c r="Z40" s="53">
        <v>41</v>
      </c>
      <c r="AA40" s="53">
        <v>35</v>
      </c>
      <c r="AB40" s="40">
        <f t="shared" si="6"/>
        <v>105</v>
      </c>
      <c r="AC40" s="5">
        <f t="shared" si="1"/>
        <v>105</v>
      </c>
      <c r="AD40">
        <v>35</v>
      </c>
      <c r="AE40" s="7">
        <v>6</v>
      </c>
      <c r="AF40" s="78"/>
    </row>
    <row r="41" spans="1:31" ht="12.75">
      <c r="A41" s="5">
        <v>49</v>
      </c>
      <c r="B41" s="56" t="s">
        <v>163</v>
      </c>
      <c r="C41" s="56" t="s">
        <v>164</v>
      </c>
      <c r="D41" s="52" t="s">
        <v>8</v>
      </c>
      <c r="E41" s="61"/>
      <c r="F41" s="53"/>
      <c r="G41" s="53"/>
      <c r="H41" s="40">
        <f aca="true" t="shared" si="7" ref="H41:H52">SUM(E41:G41)</f>
        <v>0</v>
      </c>
      <c r="L41" s="40">
        <f t="shared" si="2"/>
        <v>0</v>
      </c>
      <c r="M41" s="53"/>
      <c r="N41" s="53"/>
      <c r="O41" s="53"/>
      <c r="P41" s="40">
        <f t="shared" si="3"/>
        <v>0</v>
      </c>
      <c r="Q41" s="53"/>
      <c r="R41" s="53"/>
      <c r="S41" s="53"/>
      <c r="T41" s="40">
        <f t="shared" si="4"/>
        <v>0</v>
      </c>
      <c r="U41" s="53">
        <v>35</v>
      </c>
      <c r="V41" s="53">
        <v>35</v>
      </c>
      <c r="W41" s="53">
        <v>33</v>
      </c>
      <c r="X41" s="40">
        <f t="shared" si="5"/>
        <v>103</v>
      </c>
      <c r="Y41" s="53"/>
      <c r="Z41" s="53"/>
      <c r="AA41" s="53"/>
      <c r="AB41" s="40">
        <f t="shared" si="6"/>
        <v>0</v>
      </c>
      <c r="AC41" s="5">
        <f t="shared" si="1"/>
        <v>103</v>
      </c>
      <c r="AD41">
        <v>36</v>
      </c>
      <c r="AE41" s="7">
        <v>5</v>
      </c>
    </row>
    <row r="42" spans="1:31" ht="12.75">
      <c r="A42" s="70">
        <v>24</v>
      </c>
      <c r="B42" s="20" t="s">
        <v>144</v>
      </c>
      <c r="C42" s="33" t="s">
        <v>145</v>
      </c>
      <c r="D42" s="5" t="s">
        <v>6</v>
      </c>
      <c r="E42" s="61"/>
      <c r="F42" s="53"/>
      <c r="G42" s="53"/>
      <c r="H42" s="40">
        <f t="shared" si="7"/>
        <v>0</v>
      </c>
      <c r="L42" s="40">
        <f t="shared" si="2"/>
        <v>0</v>
      </c>
      <c r="M42" s="53">
        <v>15</v>
      </c>
      <c r="N42" s="53">
        <v>15</v>
      </c>
      <c r="O42" s="53">
        <v>20</v>
      </c>
      <c r="P42" s="40">
        <f t="shared" si="3"/>
        <v>50</v>
      </c>
      <c r="Q42" s="53"/>
      <c r="R42" s="53"/>
      <c r="S42" s="53"/>
      <c r="T42" s="40">
        <f t="shared" si="4"/>
        <v>0</v>
      </c>
      <c r="U42" s="53">
        <v>10</v>
      </c>
      <c r="V42" s="53">
        <v>11</v>
      </c>
      <c r="W42" s="53">
        <v>12</v>
      </c>
      <c r="X42" s="40">
        <f t="shared" si="5"/>
        <v>33</v>
      </c>
      <c r="Y42" s="53">
        <v>12</v>
      </c>
      <c r="Z42" s="53" t="s">
        <v>40</v>
      </c>
      <c r="AA42" s="53" t="s">
        <v>40</v>
      </c>
      <c r="AB42" s="40">
        <f t="shared" si="6"/>
        <v>12</v>
      </c>
      <c r="AC42" s="5">
        <f t="shared" si="1"/>
        <v>95</v>
      </c>
      <c r="AD42">
        <v>37</v>
      </c>
      <c r="AE42" s="7">
        <v>4</v>
      </c>
    </row>
    <row r="43" spans="1:31" ht="12.75">
      <c r="A43" s="5">
        <v>40</v>
      </c>
      <c r="B43" s="56" t="s">
        <v>165</v>
      </c>
      <c r="C43" s="56" t="s">
        <v>166</v>
      </c>
      <c r="D43" s="52" t="s">
        <v>8</v>
      </c>
      <c r="E43" s="61"/>
      <c r="F43" s="53"/>
      <c r="G43" s="53"/>
      <c r="H43" s="40">
        <f t="shared" si="7"/>
        <v>0</v>
      </c>
      <c r="L43" s="40">
        <f t="shared" si="2"/>
        <v>0</v>
      </c>
      <c r="M43" s="53"/>
      <c r="N43" s="53"/>
      <c r="O43" s="53"/>
      <c r="P43" s="40">
        <f t="shared" si="3"/>
        <v>0</v>
      </c>
      <c r="Q43" s="53"/>
      <c r="R43" s="53"/>
      <c r="S43" s="53"/>
      <c r="T43" s="40">
        <f t="shared" si="4"/>
        <v>0</v>
      </c>
      <c r="U43" s="53">
        <v>31</v>
      </c>
      <c r="V43" s="53">
        <v>25</v>
      </c>
      <c r="W43" s="53">
        <v>31</v>
      </c>
      <c r="X43" s="40">
        <f t="shared" si="5"/>
        <v>87</v>
      </c>
      <c r="Y43" s="53"/>
      <c r="Z43" s="53"/>
      <c r="AA43" s="53"/>
      <c r="AB43" s="40">
        <f t="shared" si="6"/>
        <v>0</v>
      </c>
      <c r="AC43" s="5">
        <f t="shared" si="1"/>
        <v>87</v>
      </c>
      <c r="AD43">
        <v>38</v>
      </c>
      <c r="AE43" s="7">
        <v>3</v>
      </c>
    </row>
    <row r="44" spans="1:31" ht="12.75">
      <c r="A44" s="5">
        <v>21</v>
      </c>
      <c r="B44" s="20" t="s">
        <v>138</v>
      </c>
      <c r="C44" s="33" t="s">
        <v>139</v>
      </c>
      <c r="D44" s="5" t="s">
        <v>6</v>
      </c>
      <c r="E44" s="61"/>
      <c r="F44" s="53"/>
      <c r="G44" s="53"/>
      <c r="H44" s="40">
        <f t="shared" si="7"/>
        <v>0</v>
      </c>
      <c r="L44" s="40">
        <f t="shared" si="2"/>
        <v>0</v>
      </c>
      <c r="M44" s="53">
        <v>24</v>
      </c>
      <c r="N44" s="53">
        <v>31</v>
      </c>
      <c r="O44" s="53">
        <v>29</v>
      </c>
      <c r="P44" s="40">
        <f t="shared" si="3"/>
        <v>84</v>
      </c>
      <c r="Q44" s="53"/>
      <c r="R44" s="53"/>
      <c r="S44" s="53"/>
      <c r="T44" s="40">
        <f t="shared" si="4"/>
        <v>0</v>
      </c>
      <c r="U44" s="53"/>
      <c r="V44" s="53"/>
      <c r="W44" s="53"/>
      <c r="X44" s="40">
        <f t="shared" si="5"/>
        <v>0</v>
      </c>
      <c r="Y44" s="53"/>
      <c r="Z44" s="53"/>
      <c r="AA44" s="53"/>
      <c r="AB44" s="40">
        <f t="shared" si="6"/>
        <v>0</v>
      </c>
      <c r="AC44" s="5">
        <f t="shared" si="1"/>
        <v>84</v>
      </c>
      <c r="AD44">
        <v>39</v>
      </c>
      <c r="AE44" s="7">
        <v>2</v>
      </c>
    </row>
    <row r="45" spans="1:31" ht="12.75">
      <c r="A45" s="5">
        <v>16</v>
      </c>
      <c r="B45" s="56" t="s">
        <v>121</v>
      </c>
      <c r="C45" s="56" t="s">
        <v>122</v>
      </c>
      <c r="D45" s="38" t="s">
        <v>5</v>
      </c>
      <c r="E45" s="61"/>
      <c r="F45" s="53"/>
      <c r="G45" s="53"/>
      <c r="H45" s="40">
        <f t="shared" si="7"/>
        <v>0</v>
      </c>
      <c r="I45">
        <v>29</v>
      </c>
      <c r="J45">
        <v>20</v>
      </c>
      <c r="K45">
        <v>29</v>
      </c>
      <c r="L45" s="40">
        <f t="shared" si="2"/>
        <v>78</v>
      </c>
      <c r="M45" s="53"/>
      <c r="N45" s="53"/>
      <c r="O45" s="53"/>
      <c r="P45" s="40">
        <f t="shared" si="3"/>
        <v>0</v>
      </c>
      <c r="Q45" s="53"/>
      <c r="R45" s="53"/>
      <c r="S45" s="53"/>
      <c r="T45" s="40">
        <f t="shared" si="4"/>
        <v>0</v>
      </c>
      <c r="U45" s="53"/>
      <c r="V45" s="53"/>
      <c r="W45" s="53"/>
      <c r="X45" s="40">
        <f t="shared" si="5"/>
        <v>0</v>
      </c>
      <c r="Y45" s="53"/>
      <c r="Z45" s="53"/>
      <c r="AA45" s="53"/>
      <c r="AB45" s="40">
        <f t="shared" si="6"/>
        <v>0</v>
      </c>
      <c r="AC45" s="5">
        <f t="shared" si="1"/>
        <v>78</v>
      </c>
      <c r="AD45">
        <v>40</v>
      </c>
      <c r="AE45" s="7">
        <v>1</v>
      </c>
    </row>
    <row r="46" spans="1:30" ht="12.75">
      <c r="A46" s="70">
        <v>22</v>
      </c>
      <c r="B46" s="20" t="s">
        <v>140</v>
      </c>
      <c r="C46" s="33" t="s">
        <v>141</v>
      </c>
      <c r="D46" s="5" t="s">
        <v>6</v>
      </c>
      <c r="E46" s="61"/>
      <c r="F46" s="53"/>
      <c r="G46" s="53"/>
      <c r="H46" s="40">
        <f t="shared" si="7"/>
        <v>0</v>
      </c>
      <c r="L46" s="40">
        <f t="shared" si="2"/>
        <v>0</v>
      </c>
      <c r="M46" s="53">
        <v>37</v>
      </c>
      <c r="N46" s="53">
        <v>20</v>
      </c>
      <c r="O46" s="53" t="s">
        <v>150</v>
      </c>
      <c r="P46" s="40">
        <f t="shared" si="3"/>
        <v>57</v>
      </c>
      <c r="Q46" s="53"/>
      <c r="R46" s="53"/>
      <c r="S46" s="53"/>
      <c r="T46" s="40">
        <f t="shared" si="4"/>
        <v>0</v>
      </c>
      <c r="U46" s="53"/>
      <c r="V46" s="53"/>
      <c r="W46" s="53"/>
      <c r="X46" s="40">
        <f t="shared" si="5"/>
        <v>0</v>
      </c>
      <c r="Y46" s="53">
        <v>19</v>
      </c>
      <c r="Z46" s="53" t="s">
        <v>40</v>
      </c>
      <c r="AA46" s="53" t="s">
        <v>40</v>
      </c>
      <c r="AB46" s="40">
        <f t="shared" si="6"/>
        <v>19</v>
      </c>
      <c r="AC46" s="5">
        <f t="shared" si="1"/>
        <v>76</v>
      </c>
      <c r="AD46">
        <v>41</v>
      </c>
    </row>
    <row r="47" spans="1:30" ht="12.75">
      <c r="A47" s="5">
        <v>47</v>
      </c>
      <c r="B47" s="56" t="s">
        <v>161</v>
      </c>
      <c r="C47" s="56" t="s">
        <v>162</v>
      </c>
      <c r="D47" s="52" t="s">
        <v>8</v>
      </c>
      <c r="E47" s="61"/>
      <c r="F47" s="53"/>
      <c r="G47" s="53"/>
      <c r="H47" s="40">
        <f t="shared" si="7"/>
        <v>0</v>
      </c>
      <c r="L47" s="40">
        <f t="shared" si="2"/>
        <v>0</v>
      </c>
      <c r="M47" s="53"/>
      <c r="N47" s="53"/>
      <c r="O47" s="53"/>
      <c r="P47" s="40">
        <f t="shared" si="3"/>
        <v>0</v>
      </c>
      <c r="Q47" s="53"/>
      <c r="R47" s="53"/>
      <c r="S47" s="53"/>
      <c r="T47" s="40">
        <f t="shared" si="4"/>
        <v>0</v>
      </c>
      <c r="U47" s="53">
        <v>37</v>
      </c>
      <c r="V47" s="53" t="s">
        <v>150</v>
      </c>
      <c r="W47" s="53">
        <v>25</v>
      </c>
      <c r="X47" s="40">
        <f t="shared" si="5"/>
        <v>62</v>
      </c>
      <c r="Y47" s="53"/>
      <c r="Z47" s="53"/>
      <c r="AA47" s="53"/>
      <c r="AB47" s="40">
        <f t="shared" si="6"/>
        <v>0</v>
      </c>
      <c r="AC47" s="5">
        <f t="shared" si="1"/>
        <v>62</v>
      </c>
      <c r="AD47">
        <v>42</v>
      </c>
    </row>
    <row r="48" spans="1:30" ht="12.75">
      <c r="A48" s="5">
        <v>12</v>
      </c>
      <c r="B48" s="56" t="s">
        <v>125</v>
      </c>
      <c r="C48" s="56" t="s">
        <v>126</v>
      </c>
      <c r="D48" s="38" t="s">
        <v>5</v>
      </c>
      <c r="E48" s="61"/>
      <c r="F48" s="53"/>
      <c r="G48" s="53"/>
      <c r="H48" s="40">
        <f t="shared" si="7"/>
        <v>0</v>
      </c>
      <c r="I48">
        <v>35</v>
      </c>
      <c r="J48">
        <v>22</v>
      </c>
      <c r="L48" s="40">
        <f t="shared" si="2"/>
        <v>57</v>
      </c>
      <c r="M48" s="53"/>
      <c r="N48" s="53"/>
      <c r="O48" s="53"/>
      <c r="P48" s="40">
        <f t="shared" si="3"/>
        <v>0</v>
      </c>
      <c r="Q48" s="53"/>
      <c r="R48" s="53"/>
      <c r="S48" s="53"/>
      <c r="T48" s="40">
        <f t="shared" si="4"/>
        <v>0</v>
      </c>
      <c r="U48" s="53"/>
      <c r="V48" s="53"/>
      <c r="W48" s="53"/>
      <c r="X48" s="40">
        <f t="shared" si="5"/>
        <v>0</v>
      </c>
      <c r="Y48" s="53"/>
      <c r="Z48" s="53"/>
      <c r="AA48" s="53"/>
      <c r="AB48" s="40">
        <f t="shared" si="6"/>
        <v>0</v>
      </c>
      <c r="AC48" s="5">
        <f t="shared" si="1"/>
        <v>57</v>
      </c>
      <c r="AD48">
        <v>43</v>
      </c>
    </row>
    <row r="49" spans="1:30" ht="12.75">
      <c r="A49" s="5">
        <v>17</v>
      </c>
      <c r="B49" s="56" t="s">
        <v>127</v>
      </c>
      <c r="C49" s="56" t="s">
        <v>128</v>
      </c>
      <c r="D49" s="38" t="s">
        <v>5</v>
      </c>
      <c r="E49" s="61"/>
      <c r="F49" s="53"/>
      <c r="G49" s="53"/>
      <c r="H49" s="40">
        <f t="shared" si="7"/>
        <v>0</v>
      </c>
      <c r="I49">
        <v>11</v>
      </c>
      <c r="J49">
        <v>13</v>
      </c>
      <c r="K49">
        <v>15</v>
      </c>
      <c r="L49" s="40">
        <f t="shared" si="2"/>
        <v>39</v>
      </c>
      <c r="M49" s="53"/>
      <c r="N49" s="53"/>
      <c r="O49" s="53"/>
      <c r="P49" s="40">
        <f t="shared" si="3"/>
        <v>0</v>
      </c>
      <c r="Q49" s="53"/>
      <c r="R49" s="53"/>
      <c r="S49" s="53"/>
      <c r="T49" s="40">
        <f t="shared" si="4"/>
        <v>0</v>
      </c>
      <c r="U49" s="53"/>
      <c r="V49" s="53"/>
      <c r="W49" s="53"/>
      <c r="X49" s="40">
        <f t="shared" si="5"/>
        <v>0</v>
      </c>
      <c r="Y49" s="53"/>
      <c r="Z49" s="53"/>
      <c r="AA49" s="53"/>
      <c r="AB49" s="40">
        <f t="shared" si="6"/>
        <v>0</v>
      </c>
      <c r="AC49" s="5">
        <f t="shared" si="1"/>
        <v>39</v>
      </c>
      <c r="AD49">
        <v>44</v>
      </c>
    </row>
    <row r="50" spans="1:30" ht="12.75">
      <c r="A50" s="5">
        <v>13</v>
      </c>
      <c r="B50" s="56" t="s">
        <v>129</v>
      </c>
      <c r="C50" s="56" t="s">
        <v>130</v>
      </c>
      <c r="D50" s="38" t="s">
        <v>5</v>
      </c>
      <c r="E50" s="61"/>
      <c r="F50" s="53"/>
      <c r="G50" s="53"/>
      <c r="H50" s="40">
        <f t="shared" si="7"/>
        <v>0</v>
      </c>
      <c r="I50">
        <v>17</v>
      </c>
      <c r="J50">
        <v>21</v>
      </c>
      <c r="L50" s="40">
        <f t="shared" si="2"/>
        <v>38</v>
      </c>
      <c r="M50" s="53"/>
      <c r="N50" s="53"/>
      <c r="O50" s="53"/>
      <c r="P50" s="40">
        <f t="shared" si="3"/>
        <v>0</v>
      </c>
      <c r="Q50" s="53"/>
      <c r="R50" s="53"/>
      <c r="S50" s="53"/>
      <c r="T50" s="40">
        <f t="shared" si="4"/>
        <v>0</v>
      </c>
      <c r="U50" s="53"/>
      <c r="V50" s="53"/>
      <c r="W50" s="53"/>
      <c r="X50" s="40">
        <f t="shared" si="5"/>
        <v>0</v>
      </c>
      <c r="Y50" s="53"/>
      <c r="Z50" s="53"/>
      <c r="AA50" s="53"/>
      <c r="AB50" s="40">
        <f t="shared" si="6"/>
        <v>0</v>
      </c>
      <c r="AC50" s="5">
        <f t="shared" si="1"/>
        <v>38</v>
      </c>
      <c r="AD50">
        <v>45</v>
      </c>
    </row>
    <row r="51" spans="1:30" ht="12.75">
      <c r="A51" s="5">
        <v>28</v>
      </c>
      <c r="B51" s="20" t="s">
        <v>146</v>
      </c>
      <c r="C51" s="33" t="s">
        <v>147</v>
      </c>
      <c r="D51" s="5" t="s">
        <v>6</v>
      </c>
      <c r="E51" s="61"/>
      <c r="F51" s="53"/>
      <c r="G51" s="53"/>
      <c r="H51" s="40">
        <f t="shared" si="7"/>
        <v>0</v>
      </c>
      <c r="L51" s="40">
        <f t="shared" si="2"/>
        <v>0</v>
      </c>
      <c r="M51" s="53" t="s">
        <v>150</v>
      </c>
      <c r="N51" s="53">
        <v>14</v>
      </c>
      <c r="O51" s="53">
        <v>17</v>
      </c>
      <c r="P51" s="40">
        <f t="shared" si="3"/>
        <v>31</v>
      </c>
      <c r="Q51" s="53"/>
      <c r="R51" s="53"/>
      <c r="S51" s="53"/>
      <c r="T51" s="40">
        <f t="shared" si="4"/>
        <v>0</v>
      </c>
      <c r="U51" s="53"/>
      <c r="V51" s="53"/>
      <c r="W51" s="53"/>
      <c r="X51" s="40">
        <f t="shared" si="5"/>
        <v>0</v>
      </c>
      <c r="Y51" s="53"/>
      <c r="Z51" s="53"/>
      <c r="AA51" s="53"/>
      <c r="AB51" s="40">
        <f t="shared" si="6"/>
        <v>0</v>
      </c>
      <c r="AC51" s="5">
        <f t="shared" si="1"/>
        <v>31</v>
      </c>
      <c r="AD51">
        <v>46</v>
      </c>
    </row>
    <row r="52" spans="1:30" ht="12.75">
      <c r="A52" s="5">
        <v>27</v>
      </c>
      <c r="B52" s="56" t="s">
        <v>133</v>
      </c>
      <c r="C52" s="56" t="s">
        <v>134</v>
      </c>
      <c r="D52" s="41" t="s">
        <v>6</v>
      </c>
      <c r="E52" s="61"/>
      <c r="F52" s="53"/>
      <c r="G52" s="53"/>
      <c r="H52" s="40">
        <f t="shared" si="7"/>
        <v>0</v>
      </c>
      <c r="I52">
        <v>16</v>
      </c>
      <c r="J52" t="s">
        <v>40</v>
      </c>
      <c r="K52" t="s">
        <v>40</v>
      </c>
      <c r="L52" s="40">
        <f t="shared" si="2"/>
        <v>16</v>
      </c>
      <c r="M52" s="53"/>
      <c r="N52" s="53"/>
      <c r="O52" s="53"/>
      <c r="P52" s="40">
        <f t="shared" si="3"/>
        <v>0</v>
      </c>
      <c r="Q52" s="53"/>
      <c r="R52" s="53"/>
      <c r="S52" s="53"/>
      <c r="T52" s="40">
        <f t="shared" si="4"/>
        <v>0</v>
      </c>
      <c r="U52" s="53"/>
      <c r="V52" s="53"/>
      <c r="W52" s="53"/>
      <c r="X52" s="40">
        <f t="shared" si="5"/>
        <v>0</v>
      </c>
      <c r="Y52" s="53"/>
      <c r="Z52" s="53"/>
      <c r="AA52" s="53"/>
      <c r="AB52" s="40">
        <f t="shared" si="6"/>
        <v>0</v>
      </c>
      <c r="AC52" s="5">
        <f t="shared" si="1"/>
        <v>16</v>
      </c>
      <c r="AD52" s="53">
        <v>47</v>
      </c>
    </row>
    <row r="53" spans="4:29" ht="12.75">
      <c r="D53" s="7" t="s">
        <v>35</v>
      </c>
      <c r="E53" s="62"/>
      <c r="F53" s="7"/>
      <c r="G53" s="7"/>
      <c r="H53" s="7"/>
      <c r="I53" s="7"/>
      <c r="J53" s="7"/>
      <c r="K53" s="7"/>
      <c r="L53" s="7"/>
      <c r="M53" s="7"/>
      <c r="N53" s="7"/>
      <c r="O53" s="7"/>
      <c r="P53" s="7" t="s">
        <v>170</v>
      </c>
      <c r="Q53" s="7" t="s">
        <v>171</v>
      </c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</row>
    <row r="54" spans="1:29" ht="12.75">
      <c r="A54" s="15"/>
      <c r="B54" t="s">
        <v>169</v>
      </c>
      <c r="D54" s="79" t="s">
        <v>172</v>
      </c>
      <c r="E54" s="82" t="s">
        <v>178</v>
      </c>
      <c r="AA54" s="34"/>
      <c r="AB54" t="s">
        <v>30</v>
      </c>
      <c r="AC54" t="s">
        <v>34</v>
      </c>
    </row>
    <row r="55" spans="4:29" ht="12.75">
      <c r="D55" t="s">
        <v>180</v>
      </c>
      <c r="E55" s="59" t="s">
        <v>179</v>
      </c>
      <c r="AA55" s="17"/>
      <c r="AB55" t="s">
        <v>31</v>
      </c>
      <c r="AC55" t="s">
        <v>34</v>
      </c>
    </row>
    <row r="56" spans="2:29" ht="12.75">
      <c r="B56" t="s">
        <v>29</v>
      </c>
      <c r="AA56" s="29"/>
      <c r="AB56" t="s">
        <v>32</v>
      </c>
      <c r="AC56" t="s">
        <v>34</v>
      </c>
    </row>
    <row r="57" spans="1:27" ht="12.75">
      <c r="A57" s="12"/>
      <c r="B57" t="s">
        <v>63</v>
      </c>
      <c r="C57" t="s">
        <v>59</v>
      </c>
      <c r="D57" s="50"/>
      <c r="E57" s="59" t="s">
        <v>60</v>
      </c>
      <c r="F57" s="42">
        <v>1</v>
      </c>
      <c r="G57" s="43">
        <v>2</v>
      </c>
      <c r="H57" s="44">
        <v>3</v>
      </c>
      <c r="I57" s="45">
        <v>4</v>
      </c>
      <c r="J57" t="s">
        <v>61</v>
      </c>
      <c r="L57" s="46">
        <v>1</v>
      </c>
      <c r="M57" s="47">
        <v>2</v>
      </c>
      <c r="N57" s="48">
        <v>3</v>
      </c>
      <c r="O57" s="49">
        <v>4</v>
      </c>
      <c r="P57" s="86" t="s">
        <v>177</v>
      </c>
      <c r="AA57" t="s">
        <v>70</v>
      </c>
    </row>
    <row r="58" ht="12.75"/>
    <row r="59" spans="1:29" ht="25.5">
      <c r="A59" s="11" t="s">
        <v>83</v>
      </c>
      <c r="B59" s="16"/>
      <c r="C59" s="12"/>
      <c r="D59" s="12"/>
      <c r="E59" s="58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</row>
    <row r="60" ht="12.75">
      <c r="AC60" t="s">
        <v>1</v>
      </c>
    </row>
    <row r="61" spans="1:30" ht="12.75">
      <c r="A61" s="30">
        <v>1</v>
      </c>
      <c r="B61" s="32" t="s">
        <v>27</v>
      </c>
      <c r="C61" s="32" t="s">
        <v>28</v>
      </c>
      <c r="E61" s="64" t="s">
        <v>7</v>
      </c>
      <c r="F61" s="14"/>
      <c r="G61" s="5">
        <v>7</v>
      </c>
      <c r="H61" s="28">
        <v>287</v>
      </c>
      <c r="I61" s="24"/>
      <c r="J61" s="24"/>
      <c r="K61" s="32">
        <v>7</v>
      </c>
      <c r="L61" s="23">
        <v>463</v>
      </c>
      <c r="M61" s="24"/>
      <c r="N61" s="24"/>
      <c r="O61" s="5">
        <v>7</v>
      </c>
      <c r="P61" s="26">
        <v>394</v>
      </c>
      <c r="Q61" s="24"/>
      <c r="R61" s="24"/>
      <c r="S61" s="5">
        <v>7</v>
      </c>
      <c r="T61" s="27">
        <v>427</v>
      </c>
      <c r="U61" s="24"/>
      <c r="V61" s="24"/>
      <c r="W61" s="5">
        <v>6</v>
      </c>
      <c r="X61" s="26">
        <v>426</v>
      </c>
      <c r="Y61" s="24"/>
      <c r="Z61" s="24"/>
      <c r="AA61" s="24">
        <v>6</v>
      </c>
      <c r="AB61" s="27">
        <v>417</v>
      </c>
      <c r="AC61" s="5">
        <f>H61+L61+P61+T61+X61+AB61</f>
        <v>2414</v>
      </c>
      <c r="AD61" s="50"/>
    </row>
    <row r="62" spans="1:30" ht="12.75">
      <c r="A62" s="32">
        <v>2</v>
      </c>
      <c r="B62" s="31" t="s">
        <v>19</v>
      </c>
      <c r="C62" s="32" t="s">
        <v>20</v>
      </c>
      <c r="E62" s="63" t="s">
        <v>0</v>
      </c>
      <c r="F62" s="13"/>
      <c r="G62" s="73">
        <v>7</v>
      </c>
      <c r="H62" s="21">
        <v>265</v>
      </c>
      <c r="I62" s="22"/>
      <c r="J62" s="22"/>
      <c r="K62" s="30">
        <v>6</v>
      </c>
      <c r="L62" s="23">
        <v>357</v>
      </c>
      <c r="M62" s="24"/>
      <c r="N62" s="24"/>
      <c r="O62" s="73">
        <v>7</v>
      </c>
      <c r="P62" s="26">
        <v>430</v>
      </c>
      <c r="Q62" s="25"/>
      <c r="R62" s="24"/>
      <c r="S62" s="5">
        <v>7</v>
      </c>
      <c r="T62" s="27">
        <v>391</v>
      </c>
      <c r="U62" s="24"/>
      <c r="V62" s="24"/>
      <c r="W62" s="73">
        <v>7</v>
      </c>
      <c r="X62" s="26">
        <v>412</v>
      </c>
      <c r="Y62" s="25"/>
      <c r="Z62" s="24"/>
      <c r="AA62" s="24">
        <v>8</v>
      </c>
      <c r="AB62" s="27">
        <v>433</v>
      </c>
      <c r="AC62" s="5">
        <f aca="true" t="shared" si="8" ref="AC62:AC69">H62+L62+P62+T62+X62+AB62</f>
        <v>2288</v>
      </c>
      <c r="AD62" s="50"/>
    </row>
    <row r="63" spans="1:30" ht="12.75">
      <c r="A63" s="32">
        <v>3</v>
      </c>
      <c r="B63" s="32" t="s">
        <v>58</v>
      </c>
      <c r="C63" s="32" t="s">
        <v>23</v>
      </c>
      <c r="E63" s="76" t="s">
        <v>8</v>
      </c>
      <c r="F63" s="14"/>
      <c r="G63" s="5">
        <v>3</v>
      </c>
      <c r="H63" s="28">
        <v>149</v>
      </c>
      <c r="I63" s="24"/>
      <c r="J63" s="24"/>
      <c r="K63" s="32">
        <v>3</v>
      </c>
      <c r="L63" s="23">
        <v>207</v>
      </c>
      <c r="M63" s="24"/>
      <c r="N63" s="24"/>
      <c r="O63" s="5">
        <v>3</v>
      </c>
      <c r="P63" s="26">
        <v>204</v>
      </c>
      <c r="Q63" s="24"/>
      <c r="R63" s="24"/>
      <c r="S63" s="5">
        <v>3</v>
      </c>
      <c r="T63" s="27">
        <v>320</v>
      </c>
      <c r="U63" s="24"/>
      <c r="V63" s="24"/>
      <c r="W63" s="5">
        <v>8</v>
      </c>
      <c r="X63" s="26">
        <v>345</v>
      </c>
      <c r="Y63" s="24"/>
      <c r="Z63" s="24"/>
      <c r="AA63" s="24">
        <v>4</v>
      </c>
      <c r="AB63" s="27">
        <v>252</v>
      </c>
      <c r="AC63" s="5">
        <f t="shared" si="8"/>
        <v>1477</v>
      </c>
      <c r="AD63" s="50"/>
    </row>
    <row r="64" spans="1:30" ht="13.5">
      <c r="A64" s="32">
        <v>4</v>
      </c>
      <c r="B64" s="32" t="s">
        <v>57</v>
      </c>
      <c r="C64" s="32" t="s">
        <v>48</v>
      </c>
      <c r="E64" s="71" t="s">
        <v>45</v>
      </c>
      <c r="F64" s="14"/>
      <c r="G64" s="5">
        <v>5</v>
      </c>
      <c r="H64" s="28">
        <v>189</v>
      </c>
      <c r="I64" s="24"/>
      <c r="J64" s="24"/>
      <c r="K64" s="32">
        <v>5</v>
      </c>
      <c r="L64" s="23">
        <v>264</v>
      </c>
      <c r="M64" s="24"/>
      <c r="N64" s="24"/>
      <c r="O64" s="5">
        <v>6</v>
      </c>
      <c r="P64" s="26">
        <v>248</v>
      </c>
      <c r="Q64" s="24"/>
      <c r="R64" s="24"/>
      <c r="S64" s="5">
        <v>4</v>
      </c>
      <c r="T64" s="27">
        <v>180</v>
      </c>
      <c r="U64" s="24"/>
      <c r="V64" s="24"/>
      <c r="W64" s="5">
        <v>4</v>
      </c>
      <c r="X64" s="26">
        <v>218</v>
      </c>
      <c r="Y64" s="24"/>
      <c r="Z64" s="24"/>
      <c r="AA64" s="24">
        <v>4</v>
      </c>
      <c r="AB64" s="27">
        <v>179</v>
      </c>
      <c r="AC64" s="5">
        <f t="shared" si="8"/>
        <v>1278</v>
      </c>
      <c r="AD64" s="50"/>
    </row>
    <row r="65" spans="1:30" ht="12.75">
      <c r="A65" s="32">
        <v>7</v>
      </c>
      <c r="B65" s="32" t="s">
        <v>4</v>
      </c>
      <c r="C65" s="32" t="s">
        <v>18</v>
      </c>
      <c r="E65" s="72" t="s">
        <v>5</v>
      </c>
      <c r="F65" s="14"/>
      <c r="G65" s="5">
        <v>3</v>
      </c>
      <c r="H65" s="28">
        <v>112</v>
      </c>
      <c r="I65" s="24"/>
      <c r="J65" s="24"/>
      <c r="K65" s="32">
        <v>8</v>
      </c>
      <c r="L65" s="23">
        <v>271</v>
      </c>
      <c r="M65" s="24"/>
      <c r="N65" s="24"/>
      <c r="O65" s="5">
        <v>3</v>
      </c>
      <c r="P65" s="26">
        <v>186</v>
      </c>
      <c r="Q65" s="24"/>
      <c r="R65" s="24"/>
      <c r="S65" s="5">
        <v>3</v>
      </c>
      <c r="T65" s="27">
        <v>163</v>
      </c>
      <c r="U65" s="24"/>
      <c r="V65" s="24"/>
      <c r="W65" s="5">
        <v>3</v>
      </c>
      <c r="X65" s="26">
        <v>162</v>
      </c>
      <c r="Y65" s="24"/>
      <c r="Z65" s="24"/>
      <c r="AA65" s="24">
        <v>2</v>
      </c>
      <c r="AB65" s="27">
        <v>107</v>
      </c>
      <c r="AC65" s="5">
        <f t="shared" si="8"/>
        <v>1001</v>
      </c>
      <c r="AD65" s="50"/>
    </row>
    <row r="66" spans="1:30" ht="12.75">
      <c r="A66" s="32">
        <v>5</v>
      </c>
      <c r="B66" s="32" t="s">
        <v>21</v>
      </c>
      <c r="C66" s="32" t="s">
        <v>22</v>
      </c>
      <c r="E66" s="75" t="s">
        <v>6</v>
      </c>
      <c r="F66" s="14"/>
      <c r="G66" s="5">
        <v>1</v>
      </c>
      <c r="H66" s="28">
        <v>22</v>
      </c>
      <c r="I66" s="24"/>
      <c r="J66" s="24"/>
      <c r="K66" s="32">
        <v>4</v>
      </c>
      <c r="L66" s="23">
        <v>169</v>
      </c>
      <c r="M66" s="24"/>
      <c r="N66" s="24"/>
      <c r="O66" s="5">
        <v>7</v>
      </c>
      <c r="P66" s="26">
        <v>198</v>
      </c>
      <c r="Q66" s="24"/>
      <c r="R66" s="24"/>
      <c r="S66" s="5">
        <v>5</v>
      </c>
      <c r="T66" s="27">
        <v>219</v>
      </c>
      <c r="U66" s="24"/>
      <c r="V66" s="24"/>
      <c r="W66" s="5">
        <v>4</v>
      </c>
      <c r="X66" s="26">
        <v>141</v>
      </c>
      <c r="Y66" s="24"/>
      <c r="Z66" s="24"/>
      <c r="AA66" s="24">
        <v>6</v>
      </c>
      <c r="AB66" s="27">
        <v>213</v>
      </c>
      <c r="AC66" s="5">
        <f t="shared" si="8"/>
        <v>962</v>
      </c>
      <c r="AD66" s="50"/>
    </row>
    <row r="67" spans="1:29" ht="12.75">
      <c r="A67" s="32">
        <v>6</v>
      </c>
      <c r="B67" s="32" t="s">
        <v>24</v>
      </c>
      <c r="C67" s="32" t="s">
        <v>25</v>
      </c>
      <c r="E67" s="65" t="s">
        <v>9</v>
      </c>
      <c r="F67" s="14"/>
      <c r="G67" s="24"/>
      <c r="H67" s="28"/>
      <c r="I67" s="24"/>
      <c r="J67" s="24"/>
      <c r="K67" s="32"/>
      <c r="L67" s="23"/>
      <c r="M67" s="24"/>
      <c r="N67" s="24"/>
      <c r="O67" s="24"/>
      <c r="P67" s="26"/>
      <c r="Q67" s="24"/>
      <c r="R67" s="24"/>
      <c r="S67" s="24"/>
      <c r="T67" s="27"/>
      <c r="U67" s="24"/>
      <c r="V67" s="24"/>
      <c r="W67" s="24"/>
      <c r="X67" s="26"/>
      <c r="Y67" s="24"/>
      <c r="Z67" s="24"/>
      <c r="AA67" s="24"/>
      <c r="AB67" s="27"/>
      <c r="AC67" s="5">
        <f t="shared" si="8"/>
        <v>0</v>
      </c>
    </row>
    <row r="68" spans="1:29" ht="12.75">
      <c r="A68" s="32">
        <v>7</v>
      </c>
      <c r="B68" s="32" t="s">
        <v>37</v>
      </c>
      <c r="C68" s="32" t="s">
        <v>38</v>
      </c>
      <c r="E68" s="66" t="s">
        <v>39</v>
      </c>
      <c r="F68" s="14"/>
      <c r="G68" s="24"/>
      <c r="H68" s="28"/>
      <c r="I68" s="24"/>
      <c r="J68" s="24"/>
      <c r="K68" s="32"/>
      <c r="L68" s="23"/>
      <c r="M68" s="24"/>
      <c r="N68" s="24"/>
      <c r="O68" s="24"/>
      <c r="P68" s="26"/>
      <c r="Q68" s="24"/>
      <c r="R68" s="24"/>
      <c r="S68" s="24"/>
      <c r="T68" s="27"/>
      <c r="U68" s="24"/>
      <c r="V68" s="24"/>
      <c r="W68" s="24"/>
      <c r="X68" s="26"/>
      <c r="Y68" s="24"/>
      <c r="Z68" s="24"/>
      <c r="AA68" s="24"/>
      <c r="AB68" s="27"/>
      <c r="AC68" s="5">
        <f t="shared" si="8"/>
        <v>0</v>
      </c>
    </row>
    <row r="69" spans="1:29" ht="12.75">
      <c r="A69" s="32">
        <v>8</v>
      </c>
      <c r="B69" s="32" t="s">
        <v>54</v>
      </c>
      <c r="C69" s="32" t="s">
        <v>55</v>
      </c>
      <c r="E69" s="67" t="s">
        <v>56</v>
      </c>
      <c r="F69" s="14"/>
      <c r="G69" s="24"/>
      <c r="H69" s="28"/>
      <c r="I69" s="24"/>
      <c r="J69" s="24"/>
      <c r="K69" s="32"/>
      <c r="L69" s="23"/>
      <c r="M69" s="24"/>
      <c r="N69" s="24"/>
      <c r="O69" s="24"/>
      <c r="P69" s="26"/>
      <c r="Q69" s="24"/>
      <c r="R69" s="24"/>
      <c r="S69" s="24"/>
      <c r="T69" s="27"/>
      <c r="U69" s="24"/>
      <c r="V69" s="24"/>
      <c r="W69" s="24"/>
      <c r="X69" s="26"/>
      <c r="Y69" s="24"/>
      <c r="Z69" s="24"/>
      <c r="AA69" s="24"/>
      <c r="AB69" s="27"/>
      <c r="AC69" s="5">
        <f t="shared" si="8"/>
        <v>0</v>
      </c>
    </row>
    <row r="70" spans="1:28" ht="12.75">
      <c r="A70" s="32"/>
      <c r="H70" t="s">
        <v>113</v>
      </c>
      <c r="L70" t="s">
        <v>53</v>
      </c>
      <c r="P70" t="s">
        <v>114</v>
      </c>
      <c r="T70" t="s">
        <v>115</v>
      </c>
      <c r="X70" t="s">
        <v>116</v>
      </c>
      <c r="AB70" t="s">
        <v>82</v>
      </c>
    </row>
    <row r="71" spans="3:29" ht="12.75">
      <c r="C71" t="s">
        <v>33</v>
      </c>
      <c r="G71" s="5">
        <f>SUM(G61:G69)</f>
        <v>26</v>
      </c>
      <c r="H71" s="5"/>
      <c r="I71" s="5"/>
      <c r="J71" s="5"/>
      <c r="K71" s="5">
        <f>SUM(K61:K68)</f>
        <v>33</v>
      </c>
      <c r="L71" s="5"/>
      <c r="M71" s="5"/>
      <c r="N71" s="5"/>
      <c r="O71" s="5">
        <f>SUM(O61:O69)</f>
        <v>33</v>
      </c>
      <c r="P71" s="5"/>
      <c r="Q71" s="5"/>
      <c r="R71" s="5"/>
      <c r="S71" s="5">
        <f>SUM(S61:S67)</f>
        <v>29</v>
      </c>
      <c r="T71" s="5"/>
      <c r="U71" s="5"/>
      <c r="V71" s="5"/>
      <c r="W71" s="5">
        <f>SUM(W61:W69)</f>
        <v>32</v>
      </c>
      <c r="X71" s="5"/>
      <c r="Y71" s="5"/>
      <c r="Z71" s="5"/>
      <c r="AA71" s="5">
        <f>SUM(AA61:AA67)</f>
        <v>30</v>
      </c>
      <c r="AB71" s="5"/>
      <c r="AC71" s="5">
        <f>SUM(G71:AA71)</f>
        <v>183</v>
      </c>
    </row>
    <row r="72" spans="1:29" ht="12.75">
      <c r="A72" s="79">
        <v>6</v>
      </c>
      <c r="B72" s="32" t="s">
        <v>135</v>
      </c>
      <c r="C72" s="32" t="s">
        <v>69</v>
      </c>
      <c r="D72" s="5"/>
      <c r="G72" s="5">
        <f>AC71/A72</f>
        <v>30.5</v>
      </c>
      <c r="AC72" s="5"/>
    </row>
    <row r="73" ht="12.75">
      <c r="AC73" s="5"/>
    </row>
    <row r="74" ht="12.75">
      <c r="AC74" s="5"/>
    </row>
    <row r="75" spans="1:29" ht="12.75">
      <c r="A75" s="36" t="s">
        <v>111</v>
      </c>
      <c r="B75" s="36"/>
      <c r="C75" s="36"/>
      <c r="D75" s="36"/>
      <c r="E75" s="68"/>
      <c r="F75" s="36"/>
      <c r="G75" s="36"/>
      <c r="H75" s="36"/>
      <c r="I75" s="12"/>
      <c r="AC75" s="5"/>
    </row>
    <row r="76" spans="1:29" ht="12.75">
      <c r="A76" s="36" t="s">
        <v>175</v>
      </c>
      <c r="B76" s="12"/>
      <c r="C76" s="12"/>
      <c r="D76" s="84"/>
      <c r="E76" s="74"/>
      <c r="F76" s="36"/>
      <c r="G76" s="12"/>
      <c r="H76" s="35"/>
      <c r="I76" s="12"/>
      <c r="AC76" s="5"/>
    </row>
    <row r="77" spans="1:29" ht="50.25">
      <c r="A77" s="1" t="s">
        <v>2</v>
      </c>
      <c r="B77" s="2" t="s">
        <v>3</v>
      </c>
      <c r="C77" t="s">
        <v>17</v>
      </c>
      <c r="D77" s="3" t="s">
        <v>36</v>
      </c>
      <c r="E77" s="60" t="s">
        <v>12</v>
      </c>
      <c r="F77" s="3" t="s">
        <v>10</v>
      </c>
      <c r="G77" s="3" t="s">
        <v>14</v>
      </c>
      <c r="H77" s="4" t="s">
        <v>13</v>
      </c>
      <c r="K77" s="53"/>
      <c r="L77" s="53"/>
      <c r="M77" s="53"/>
      <c r="N77" s="53"/>
      <c r="O77" s="53"/>
      <c r="AC77" s="5"/>
    </row>
    <row r="78" spans="1:31" ht="13.5">
      <c r="A78" s="1"/>
      <c r="B78" s="2"/>
      <c r="D78" s="3"/>
      <c r="E78" s="60"/>
      <c r="F78" s="3"/>
      <c r="G78" s="3"/>
      <c r="H78" s="4"/>
      <c r="I78" s="5"/>
      <c r="J78" s="5"/>
      <c r="K78" s="53"/>
      <c r="L78" s="69"/>
      <c r="M78" s="53"/>
      <c r="N78" s="53"/>
      <c r="O78" s="53"/>
      <c r="AD78">
        <v>1</v>
      </c>
      <c r="AE78" s="7">
        <v>60</v>
      </c>
    </row>
    <row r="79" spans="1:31" ht="12.75">
      <c r="A79" s="70">
        <v>34</v>
      </c>
      <c r="B79" s="56" t="s">
        <v>96</v>
      </c>
      <c r="C79" s="33" t="s">
        <v>97</v>
      </c>
      <c r="D79" s="51" t="s">
        <v>7</v>
      </c>
      <c r="E79" s="17">
        <v>54</v>
      </c>
      <c r="F79" s="34">
        <v>60</v>
      </c>
      <c r="G79" s="29">
        <v>50</v>
      </c>
      <c r="H79" s="70">
        <f aca="true" t="shared" si="9" ref="H79:H85">SUM(E79:G79)</f>
        <v>164</v>
      </c>
      <c r="I79" s="5">
        <v>1</v>
      </c>
      <c r="J79" s="5"/>
      <c r="K79" s="53"/>
      <c r="L79" s="69"/>
      <c r="M79" s="53"/>
      <c r="N79" s="53"/>
      <c r="O79" s="53"/>
      <c r="AD79">
        <v>2</v>
      </c>
      <c r="AE79" s="7">
        <v>54</v>
      </c>
    </row>
    <row r="80" spans="1:31" ht="12.75">
      <c r="A80" s="70">
        <v>7</v>
      </c>
      <c r="B80" s="56" t="s">
        <v>90</v>
      </c>
      <c r="C80" s="56" t="s">
        <v>91</v>
      </c>
      <c r="D80" s="39" t="s">
        <v>0</v>
      </c>
      <c r="E80" s="53">
        <v>41</v>
      </c>
      <c r="F80" s="17">
        <v>54</v>
      </c>
      <c r="G80" s="17">
        <v>54</v>
      </c>
      <c r="H80" s="80">
        <f t="shared" si="9"/>
        <v>149</v>
      </c>
      <c r="I80" s="5">
        <v>2</v>
      </c>
      <c r="J80" s="5"/>
      <c r="K80" s="53"/>
      <c r="L80" s="69"/>
      <c r="M80" s="53"/>
      <c r="N80" s="53"/>
      <c r="O80" s="53"/>
      <c r="AD80">
        <v>3</v>
      </c>
      <c r="AE80" s="19">
        <v>50</v>
      </c>
    </row>
    <row r="81" spans="1:31" ht="12.75">
      <c r="A81" s="70">
        <v>6</v>
      </c>
      <c r="B81" s="56" t="s">
        <v>136</v>
      </c>
      <c r="C81" s="56" t="s">
        <v>137</v>
      </c>
      <c r="D81" s="39" t="s">
        <v>0</v>
      </c>
      <c r="E81" s="29">
        <v>50</v>
      </c>
      <c r="F81" s="53">
        <v>47</v>
      </c>
      <c r="G81" s="53">
        <v>47</v>
      </c>
      <c r="H81" s="81">
        <f t="shared" si="9"/>
        <v>144</v>
      </c>
      <c r="I81" s="5">
        <v>3</v>
      </c>
      <c r="J81" s="5"/>
      <c r="K81" s="53"/>
      <c r="L81" s="69"/>
      <c r="M81" s="53"/>
      <c r="N81" s="53"/>
      <c r="O81" s="53"/>
      <c r="AD81">
        <v>4</v>
      </c>
      <c r="AE81" s="7">
        <v>47</v>
      </c>
    </row>
    <row r="82" spans="1:31" ht="12.75">
      <c r="A82" s="70">
        <v>1</v>
      </c>
      <c r="B82" s="56" t="s">
        <v>26</v>
      </c>
      <c r="C82" s="56" t="s">
        <v>65</v>
      </c>
      <c r="D82" s="39" t="s">
        <v>0</v>
      </c>
      <c r="E82" s="34">
        <v>60</v>
      </c>
      <c r="F82" s="53">
        <v>20</v>
      </c>
      <c r="G82" s="34">
        <v>60</v>
      </c>
      <c r="H82" s="40">
        <f t="shared" si="9"/>
        <v>140</v>
      </c>
      <c r="I82" s="5">
        <v>4</v>
      </c>
      <c r="J82" s="5"/>
      <c r="K82" s="53"/>
      <c r="L82" s="69"/>
      <c r="M82" s="53"/>
      <c r="N82" s="53"/>
      <c r="O82" s="53"/>
      <c r="AD82">
        <v>5</v>
      </c>
      <c r="AE82" s="7">
        <v>45</v>
      </c>
    </row>
    <row r="83" spans="1:31" ht="12.75">
      <c r="A83" s="70">
        <v>5</v>
      </c>
      <c r="B83" s="56" t="s">
        <v>88</v>
      </c>
      <c r="C83" s="56" t="s">
        <v>89</v>
      </c>
      <c r="D83" s="39" t="s">
        <v>0</v>
      </c>
      <c r="E83" s="56">
        <v>47</v>
      </c>
      <c r="F83" s="56">
        <v>45</v>
      </c>
      <c r="G83" s="56">
        <v>45</v>
      </c>
      <c r="H83" s="40">
        <f t="shared" si="9"/>
        <v>137</v>
      </c>
      <c r="I83" s="5">
        <v>5</v>
      </c>
      <c r="J83" s="5"/>
      <c r="K83" s="53"/>
      <c r="L83" s="69"/>
      <c r="M83" s="53"/>
      <c r="N83" s="53"/>
      <c r="O83" s="53"/>
      <c r="AD83">
        <v>6</v>
      </c>
      <c r="AE83" s="7">
        <v>43</v>
      </c>
    </row>
    <row r="84" spans="1:31" ht="12.75">
      <c r="A84" s="70">
        <v>37</v>
      </c>
      <c r="B84" s="20" t="s">
        <v>49</v>
      </c>
      <c r="C84" s="20" t="s">
        <v>152</v>
      </c>
      <c r="D84" s="51" t="s">
        <v>7</v>
      </c>
      <c r="E84" s="53">
        <v>43</v>
      </c>
      <c r="F84" s="29">
        <v>50</v>
      </c>
      <c r="G84" s="53">
        <v>41</v>
      </c>
      <c r="H84" s="40">
        <f t="shared" si="9"/>
        <v>134</v>
      </c>
      <c r="I84" s="5">
        <v>6</v>
      </c>
      <c r="J84" s="5"/>
      <c r="K84" s="53"/>
      <c r="L84" s="69"/>
      <c r="M84" s="53"/>
      <c r="N84" s="53"/>
      <c r="O84" s="53"/>
      <c r="AD84">
        <v>7</v>
      </c>
      <c r="AE84" s="7">
        <v>41</v>
      </c>
    </row>
    <row r="85" spans="1:31" ht="12.75">
      <c r="A85" s="70">
        <v>31</v>
      </c>
      <c r="B85" s="20" t="s">
        <v>156</v>
      </c>
      <c r="C85" s="33" t="s">
        <v>94</v>
      </c>
      <c r="D85" s="51" t="s">
        <v>7</v>
      </c>
      <c r="E85" s="53">
        <v>37</v>
      </c>
      <c r="F85" s="53">
        <v>39</v>
      </c>
      <c r="G85" s="53">
        <v>43</v>
      </c>
      <c r="H85" s="40">
        <f t="shared" si="9"/>
        <v>119</v>
      </c>
      <c r="I85" s="5">
        <v>7</v>
      </c>
      <c r="J85" s="5"/>
      <c r="K85" s="53"/>
      <c r="L85" s="69"/>
      <c r="M85" s="53"/>
      <c r="N85" s="53"/>
      <c r="O85" s="53"/>
      <c r="AD85">
        <v>8</v>
      </c>
      <c r="AE85" s="7">
        <v>39</v>
      </c>
    </row>
    <row r="86" spans="1:31" ht="12.75">
      <c r="A86" s="70">
        <v>35</v>
      </c>
      <c r="B86" s="56" t="s">
        <v>151</v>
      </c>
      <c r="C86" s="33" t="s">
        <v>99</v>
      </c>
      <c r="D86" s="51" t="s">
        <v>7</v>
      </c>
      <c r="E86" s="53">
        <v>39</v>
      </c>
      <c r="F86" s="53">
        <v>37</v>
      </c>
      <c r="G86" s="53">
        <v>39</v>
      </c>
      <c r="H86" s="40">
        <f aca="true" t="shared" si="10" ref="H86:H108">SUM(E86:G86)</f>
        <v>115</v>
      </c>
      <c r="I86" s="5">
        <v>8</v>
      </c>
      <c r="J86" s="5"/>
      <c r="K86" s="53"/>
      <c r="L86" s="53"/>
      <c r="M86" s="53"/>
      <c r="N86" s="53"/>
      <c r="O86" s="53"/>
      <c r="AD86">
        <v>9</v>
      </c>
      <c r="AE86" s="7">
        <v>37</v>
      </c>
    </row>
    <row r="87" spans="1:31" ht="12.75">
      <c r="A87" s="70">
        <v>45</v>
      </c>
      <c r="B87" s="20" t="s">
        <v>105</v>
      </c>
      <c r="C87" s="33" t="s">
        <v>106</v>
      </c>
      <c r="D87" s="52" t="s">
        <v>8</v>
      </c>
      <c r="E87" s="83">
        <v>35</v>
      </c>
      <c r="F87" s="83">
        <v>35</v>
      </c>
      <c r="G87" s="83">
        <v>37</v>
      </c>
      <c r="H87" s="40">
        <f t="shared" si="10"/>
        <v>107</v>
      </c>
      <c r="I87" s="5">
        <v>9</v>
      </c>
      <c r="J87" s="5"/>
      <c r="AD87">
        <v>10</v>
      </c>
      <c r="AE87" s="7">
        <v>35</v>
      </c>
    </row>
    <row r="88" spans="1:31" ht="12.75">
      <c r="A88" s="70">
        <v>8</v>
      </c>
      <c r="B88" s="56" t="s">
        <v>173</v>
      </c>
      <c r="C88" s="56" t="s">
        <v>174</v>
      </c>
      <c r="D88" s="39" t="s">
        <v>0</v>
      </c>
      <c r="E88" s="53">
        <v>29</v>
      </c>
      <c r="F88" s="53">
        <v>41</v>
      </c>
      <c r="G88" s="53">
        <v>35</v>
      </c>
      <c r="H88" s="40">
        <f t="shared" si="10"/>
        <v>105</v>
      </c>
      <c r="I88" s="5">
        <v>10</v>
      </c>
      <c r="J88" s="5"/>
      <c r="AD88">
        <v>11</v>
      </c>
      <c r="AE88" s="7">
        <v>33</v>
      </c>
    </row>
    <row r="89" spans="1:31" ht="12.75">
      <c r="A89" s="70">
        <v>4</v>
      </c>
      <c r="B89" s="57" t="s">
        <v>86</v>
      </c>
      <c r="C89" s="56" t="s">
        <v>87</v>
      </c>
      <c r="D89" s="39" t="s">
        <v>0</v>
      </c>
      <c r="E89" s="53">
        <v>33</v>
      </c>
      <c r="F89" s="53">
        <v>43</v>
      </c>
      <c r="G89" s="54">
        <v>22</v>
      </c>
      <c r="H89" s="40">
        <f t="shared" si="10"/>
        <v>98</v>
      </c>
      <c r="I89" s="5">
        <v>11</v>
      </c>
      <c r="J89" s="5"/>
      <c r="AD89">
        <v>12</v>
      </c>
      <c r="AE89" s="7">
        <v>31</v>
      </c>
    </row>
    <row r="90" spans="1:31" ht="12.75">
      <c r="A90" s="70">
        <v>29</v>
      </c>
      <c r="B90" s="56" t="s">
        <v>123</v>
      </c>
      <c r="C90" s="56" t="s">
        <v>124</v>
      </c>
      <c r="D90" s="41" t="s">
        <v>6</v>
      </c>
      <c r="E90" s="53">
        <v>31</v>
      </c>
      <c r="F90" s="53">
        <v>31</v>
      </c>
      <c r="G90" s="53">
        <v>33</v>
      </c>
      <c r="H90" s="40">
        <f t="shared" si="10"/>
        <v>95</v>
      </c>
      <c r="I90" s="5">
        <v>12</v>
      </c>
      <c r="J90" s="5"/>
      <c r="AD90">
        <v>13</v>
      </c>
      <c r="AE90" s="7">
        <v>29</v>
      </c>
    </row>
    <row r="91" spans="1:31" ht="12.75">
      <c r="A91" s="70">
        <v>20</v>
      </c>
      <c r="B91" s="56" t="s">
        <v>92</v>
      </c>
      <c r="C91" s="33" t="s">
        <v>93</v>
      </c>
      <c r="D91" s="41" t="s">
        <v>6</v>
      </c>
      <c r="E91" s="53">
        <v>26</v>
      </c>
      <c r="F91" s="53">
        <v>23</v>
      </c>
      <c r="G91" s="53">
        <v>31</v>
      </c>
      <c r="H91" s="40">
        <f t="shared" si="10"/>
        <v>80</v>
      </c>
      <c r="I91" s="5">
        <v>13</v>
      </c>
      <c r="J91" s="5"/>
      <c r="AD91">
        <v>14</v>
      </c>
      <c r="AE91" s="7">
        <v>27</v>
      </c>
    </row>
    <row r="92" spans="1:31" ht="12.75">
      <c r="A92" s="70">
        <v>36</v>
      </c>
      <c r="B92" s="56" t="s">
        <v>155</v>
      </c>
      <c r="C92" s="33" t="s">
        <v>98</v>
      </c>
      <c r="D92" s="51" t="s">
        <v>7</v>
      </c>
      <c r="E92" s="53">
        <v>25</v>
      </c>
      <c r="F92" s="53">
        <v>27</v>
      </c>
      <c r="G92" s="54">
        <v>27</v>
      </c>
      <c r="H92" s="40">
        <f t="shared" si="10"/>
        <v>79</v>
      </c>
      <c r="I92" s="5">
        <v>14</v>
      </c>
      <c r="J92" s="5"/>
      <c r="AD92">
        <v>15</v>
      </c>
      <c r="AE92" s="7">
        <v>26</v>
      </c>
    </row>
    <row r="93" spans="1:31" ht="12.75">
      <c r="A93" s="70">
        <v>57</v>
      </c>
      <c r="B93" s="20" t="s">
        <v>109</v>
      </c>
      <c r="C93" s="33" t="s">
        <v>110</v>
      </c>
      <c r="D93" s="37" t="s">
        <v>45</v>
      </c>
      <c r="E93" s="53">
        <v>22</v>
      </c>
      <c r="F93" s="53">
        <v>33</v>
      </c>
      <c r="G93" s="53">
        <v>23</v>
      </c>
      <c r="H93" s="40">
        <f t="shared" si="10"/>
        <v>78</v>
      </c>
      <c r="I93" s="5">
        <v>15</v>
      </c>
      <c r="J93" s="5"/>
      <c r="AD93">
        <v>16</v>
      </c>
      <c r="AE93" s="7">
        <v>25</v>
      </c>
    </row>
    <row r="94" spans="1:31" ht="12.75">
      <c r="A94" s="70">
        <v>46</v>
      </c>
      <c r="B94" s="56" t="s">
        <v>167</v>
      </c>
      <c r="C94" s="56" t="s">
        <v>168</v>
      </c>
      <c r="D94" s="52" t="s">
        <v>8</v>
      </c>
      <c r="E94" s="53">
        <v>21</v>
      </c>
      <c r="F94" s="53">
        <v>24</v>
      </c>
      <c r="G94" s="53">
        <v>29</v>
      </c>
      <c r="H94" s="40">
        <f t="shared" si="10"/>
        <v>74</v>
      </c>
      <c r="I94" s="5">
        <v>16</v>
      </c>
      <c r="J94" s="5"/>
      <c r="AD94">
        <v>17</v>
      </c>
      <c r="AE94" s="7">
        <v>24</v>
      </c>
    </row>
    <row r="95" spans="1:31" ht="12.75">
      <c r="A95" s="70">
        <v>43</v>
      </c>
      <c r="B95" s="20" t="s">
        <v>101</v>
      </c>
      <c r="C95" s="33" t="s">
        <v>102</v>
      </c>
      <c r="D95" s="52" t="s">
        <v>8</v>
      </c>
      <c r="E95" s="53">
        <v>20</v>
      </c>
      <c r="F95" s="53">
        <v>25</v>
      </c>
      <c r="G95" s="53">
        <v>26</v>
      </c>
      <c r="H95" s="40">
        <f t="shared" si="10"/>
        <v>71</v>
      </c>
      <c r="I95" s="5">
        <v>17</v>
      </c>
      <c r="J95" s="5"/>
      <c r="AD95">
        <v>18</v>
      </c>
      <c r="AE95" s="7">
        <v>23</v>
      </c>
    </row>
    <row r="96" spans="1:31" ht="12.75">
      <c r="A96" s="70">
        <v>14</v>
      </c>
      <c r="B96" s="56" t="s">
        <v>148</v>
      </c>
      <c r="C96" s="56" t="s">
        <v>149</v>
      </c>
      <c r="D96" s="38" t="s">
        <v>5</v>
      </c>
      <c r="E96" s="53">
        <v>16</v>
      </c>
      <c r="F96" s="53">
        <v>26</v>
      </c>
      <c r="G96" s="53">
        <v>25</v>
      </c>
      <c r="H96" s="40">
        <f t="shared" si="10"/>
        <v>67</v>
      </c>
      <c r="I96" s="5">
        <v>18</v>
      </c>
      <c r="J96" s="5"/>
      <c r="AD96">
        <v>19</v>
      </c>
      <c r="AE96" s="7">
        <v>22</v>
      </c>
    </row>
    <row r="97" spans="1:31" ht="12.75">
      <c r="A97" s="70">
        <v>3</v>
      </c>
      <c r="B97" s="57" t="s">
        <v>68</v>
      </c>
      <c r="C97" s="56" t="s">
        <v>67</v>
      </c>
      <c r="D97" s="39" t="s">
        <v>0</v>
      </c>
      <c r="E97" s="53">
        <v>45</v>
      </c>
      <c r="F97" s="53">
        <v>19</v>
      </c>
      <c r="G97" s="53" t="s">
        <v>150</v>
      </c>
      <c r="H97" s="40">
        <f t="shared" si="10"/>
        <v>64</v>
      </c>
      <c r="I97" s="5">
        <v>19</v>
      </c>
      <c r="J97" s="5"/>
      <c r="AD97">
        <v>20</v>
      </c>
      <c r="AE97" s="7">
        <v>21</v>
      </c>
    </row>
    <row r="98" spans="1:31" ht="12.75">
      <c r="A98" s="70">
        <v>2</v>
      </c>
      <c r="B98" s="56" t="s">
        <v>84</v>
      </c>
      <c r="C98" s="56" t="s">
        <v>85</v>
      </c>
      <c r="D98" s="39" t="s">
        <v>0</v>
      </c>
      <c r="E98" s="53">
        <v>24</v>
      </c>
      <c r="F98" s="53">
        <v>29</v>
      </c>
      <c r="G98" s="53" t="s">
        <v>40</v>
      </c>
      <c r="H98" s="40">
        <f t="shared" si="10"/>
        <v>53</v>
      </c>
      <c r="I98" s="5">
        <v>20</v>
      </c>
      <c r="J98" s="5"/>
      <c r="AD98">
        <v>21</v>
      </c>
      <c r="AE98" s="7">
        <v>20</v>
      </c>
    </row>
    <row r="99" spans="1:31" ht="12.75">
      <c r="A99" s="70">
        <v>52</v>
      </c>
      <c r="B99" s="20" t="s">
        <v>46</v>
      </c>
      <c r="C99" s="33" t="s">
        <v>47</v>
      </c>
      <c r="D99" s="37" t="s">
        <v>45</v>
      </c>
      <c r="E99" s="53">
        <v>13</v>
      </c>
      <c r="F99" s="53">
        <v>18</v>
      </c>
      <c r="G99" s="53">
        <v>21</v>
      </c>
      <c r="H99" s="40">
        <f t="shared" si="10"/>
        <v>52</v>
      </c>
      <c r="I99" s="5">
        <v>21</v>
      </c>
      <c r="J99" s="5"/>
      <c r="AD99">
        <v>22</v>
      </c>
      <c r="AE99" s="7">
        <v>19</v>
      </c>
    </row>
    <row r="100" spans="1:31" ht="12.75">
      <c r="A100" s="70">
        <v>58</v>
      </c>
      <c r="B100" s="20" t="s">
        <v>51</v>
      </c>
      <c r="C100" s="33" t="s">
        <v>52</v>
      </c>
      <c r="D100" s="37" t="s">
        <v>45</v>
      </c>
      <c r="E100" s="53">
        <v>27</v>
      </c>
      <c r="F100" s="53">
        <v>22</v>
      </c>
      <c r="G100" s="53" t="s">
        <v>40</v>
      </c>
      <c r="H100" s="40">
        <f t="shared" si="10"/>
        <v>49</v>
      </c>
      <c r="I100" s="5">
        <v>22</v>
      </c>
      <c r="J100" s="5"/>
      <c r="AD100">
        <v>23</v>
      </c>
      <c r="AE100" s="7">
        <v>18</v>
      </c>
    </row>
    <row r="101" spans="1:31" ht="12.75">
      <c r="A101" s="70">
        <v>15</v>
      </c>
      <c r="B101" s="56" t="s">
        <v>15</v>
      </c>
      <c r="C101" s="56" t="s">
        <v>16</v>
      </c>
      <c r="D101" s="38" t="s">
        <v>5</v>
      </c>
      <c r="E101" s="53">
        <v>23</v>
      </c>
      <c r="F101" s="53">
        <v>17</v>
      </c>
      <c r="G101" s="54" t="s">
        <v>40</v>
      </c>
      <c r="H101" s="40">
        <f t="shared" si="10"/>
        <v>40</v>
      </c>
      <c r="I101" s="5">
        <v>23</v>
      </c>
      <c r="J101" s="5"/>
      <c r="AD101">
        <v>24</v>
      </c>
      <c r="AE101" s="7">
        <v>17</v>
      </c>
    </row>
    <row r="102" spans="1:31" ht="12.75">
      <c r="A102" s="70">
        <v>26</v>
      </c>
      <c r="B102" s="56" t="s">
        <v>159</v>
      </c>
      <c r="C102" s="56" t="s">
        <v>124</v>
      </c>
      <c r="D102" s="41" t="s">
        <v>6</v>
      </c>
      <c r="E102" s="53">
        <v>17</v>
      </c>
      <c r="F102" s="53">
        <v>21</v>
      </c>
      <c r="G102" s="53" t="s">
        <v>40</v>
      </c>
      <c r="H102" s="40">
        <f t="shared" si="10"/>
        <v>38</v>
      </c>
      <c r="I102" s="5">
        <v>24</v>
      </c>
      <c r="J102" s="5"/>
      <c r="AD102">
        <v>25</v>
      </c>
      <c r="AE102" s="7">
        <v>16</v>
      </c>
    </row>
    <row r="103" spans="1:31" ht="12.75">
      <c r="A103" s="70">
        <v>50</v>
      </c>
      <c r="B103" s="20" t="s">
        <v>43</v>
      </c>
      <c r="C103" s="33" t="s">
        <v>44</v>
      </c>
      <c r="D103" s="37" t="s">
        <v>45</v>
      </c>
      <c r="E103" s="53" t="s">
        <v>150</v>
      </c>
      <c r="F103" s="53" t="s">
        <v>40</v>
      </c>
      <c r="G103" s="53">
        <v>24</v>
      </c>
      <c r="H103" s="40">
        <f t="shared" si="10"/>
        <v>24</v>
      </c>
      <c r="I103" s="5">
        <v>25</v>
      </c>
      <c r="J103" s="5"/>
      <c r="AD103">
        <v>26</v>
      </c>
      <c r="AE103" s="7">
        <v>15</v>
      </c>
    </row>
    <row r="104" spans="1:31" ht="12.75">
      <c r="A104" s="70">
        <v>22</v>
      </c>
      <c r="B104" s="20" t="s">
        <v>140</v>
      </c>
      <c r="C104" s="33" t="s">
        <v>141</v>
      </c>
      <c r="D104" s="5" t="s">
        <v>6</v>
      </c>
      <c r="E104" s="53">
        <v>19</v>
      </c>
      <c r="F104" s="53" t="s">
        <v>40</v>
      </c>
      <c r="G104" s="53" t="s">
        <v>40</v>
      </c>
      <c r="H104" s="40">
        <f t="shared" si="10"/>
        <v>19</v>
      </c>
      <c r="I104" s="5">
        <v>26</v>
      </c>
      <c r="J104" s="5"/>
      <c r="AD104">
        <v>27</v>
      </c>
      <c r="AE104" s="7">
        <v>14</v>
      </c>
    </row>
    <row r="105" spans="1:31" ht="12.75">
      <c r="A105" s="70">
        <v>44</v>
      </c>
      <c r="B105" s="20" t="s">
        <v>103</v>
      </c>
      <c r="C105" s="20" t="s">
        <v>104</v>
      </c>
      <c r="D105" s="52" t="s">
        <v>8</v>
      </c>
      <c r="E105" s="53">
        <v>18</v>
      </c>
      <c r="F105" s="53" t="s">
        <v>40</v>
      </c>
      <c r="G105" s="53" t="s">
        <v>40</v>
      </c>
      <c r="H105" s="40">
        <f t="shared" si="10"/>
        <v>18</v>
      </c>
      <c r="I105" s="5">
        <v>27</v>
      </c>
      <c r="J105" s="5"/>
      <c r="AD105">
        <v>28</v>
      </c>
      <c r="AE105" s="7">
        <v>13</v>
      </c>
    </row>
    <row r="106" spans="1:31" ht="12.75">
      <c r="A106" s="70">
        <v>25</v>
      </c>
      <c r="B106" s="56" t="s">
        <v>131</v>
      </c>
      <c r="C106" s="56" t="s">
        <v>132</v>
      </c>
      <c r="D106" s="41" t="s">
        <v>6</v>
      </c>
      <c r="E106" s="53">
        <v>15</v>
      </c>
      <c r="F106" s="53" t="s">
        <v>150</v>
      </c>
      <c r="G106" s="53" t="s">
        <v>40</v>
      </c>
      <c r="H106" s="40">
        <f t="shared" si="10"/>
        <v>15</v>
      </c>
      <c r="I106" s="5">
        <v>28</v>
      </c>
      <c r="J106" s="5"/>
      <c r="AD106">
        <v>29</v>
      </c>
      <c r="AE106" s="7">
        <v>12</v>
      </c>
    </row>
    <row r="107" spans="1:31" ht="12.75">
      <c r="A107" s="70">
        <v>32</v>
      </c>
      <c r="B107" s="20" t="s">
        <v>153</v>
      </c>
      <c r="C107" s="33" t="s">
        <v>95</v>
      </c>
      <c r="D107" s="51" t="s">
        <v>7</v>
      </c>
      <c r="E107" s="53">
        <v>14</v>
      </c>
      <c r="F107" s="53" t="s">
        <v>40</v>
      </c>
      <c r="G107" s="53" t="s">
        <v>40</v>
      </c>
      <c r="H107" s="40">
        <f t="shared" si="10"/>
        <v>14</v>
      </c>
      <c r="I107" s="5">
        <v>29</v>
      </c>
      <c r="J107" s="5"/>
      <c r="AD107">
        <v>30</v>
      </c>
      <c r="AE107" s="7">
        <v>11</v>
      </c>
    </row>
    <row r="108" spans="1:31" ht="12.75">
      <c r="A108" s="70">
        <v>24</v>
      </c>
      <c r="B108" s="20" t="s">
        <v>144</v>
      </c>
      <c r="C108" s="33" t="s">
        <v>145</v>
      </c>
      <c r="D108" s="5" t="s">
        <v>6</v>
      </c>
      <c r="E108" s="53">
        <v>12</v>
      </c>
      <c r="F108" s="53" t="s">
        <v>40</v>
      </c>
      <c r="G108" s="53" t="s">
        <v>40</v>
      </c>
      <c r="H108" s="40">
        <f t="shared" si="10"/>
        <v>12</v>
      </c>
      <c r="I108" s="5">
        <v>30</v>
      </c>
      <c r="J108" s="5"/>
      <c r="AD108">
        <v>31</v>
      </c>
      <c r="AE108" s="7">
        <v>10</v>
      </c>
    </row>
    <row r="109" spans="5:31" ht="12.75">
      <c r="E109"/>
      <c r="I109" s="5"/>
      <c r="AD109">
        <v>32</v>
      </c>
      <c r="AE109" s="7">
        <v>9</v>
      </c>
    </row>
    <row r="110" spans="5:31" ht="12.75">
      <c r="E110"/>
      <c r="I110" s="5"/>
      <c r="AD110">
        <v>33</v>
      </c>
      <c r="AE110" s="7">
        <v>8</v>
      </c>
    </row>
    <row r="111" spans="5:31" ht="12.75">
      <c r="E111"/>
      <c r="I111" s="5"/>
      <c r="AD111">
        <v>34</v>
      </c>
      <c r="AE111" s="7">
        <v>7</v>
      </c>
    </row>
    <row r="112" spans="5:31" ht="12.75">
      <c r="E112"/>
      <c r="AD112">
        <v>35</v>
      </c>
      <c r="AE112" s="7">
        <v>6</v>
      </c>
    </row>
    <row r="113" spans="5:31" ht="12.75">
      <c r="E113"/>
      <c r="AD113">
        <v>36</v>
      </c>
      <c r="AE113" s="7">
        <v>5</v>
      </c>
    </row>
    <row r="114" spans="30:31" ht="12.75">
      <c r="AD114">
        <v>37</v>
      </c>
      <c r="AE114" s="7">
        <v>4</v>
      </c>
    </row>
    <row r="115" spans="30:31" ht="12.75">
      <c r="AD115">
        <v>38</v>
      </c>
      <c r="AE115" s="7">
        <v>3</v>
      </c>
    </row>
    <row r="116" spans="30:31" ht="12.75">
      <c r="AD116">
        <v>39</v>
      </c>
      <c r="AE116" s="7">
        <v>2</v>
      </c>
    </row>
    <row r="117" spans="30:31" ht="12.75">
      <c r="AD117">
        <v>40</v>
      </c>
      <c r="AE117" s="7">
        <v>1</v>
      </c>
    </row>
  </sheetData>
  <sheetProtection/>
  <printOptions/>
  <pageMargins left="0.85" right="0.1968503937007874" top="0.2362204724409449" bottom="0.984251968503937" header="0.15748031496062992" footer="0.5118110236220472"/>
  <pageSetup horizontalDpi="600" verticalDpi="600" orientation="portrait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Bautechnik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IMBA</dc:title>
  <dc:subject>Punktestand</dc:subject>
  <dc:creator>Toni Luysberg</dc:creator>
  <cp:keywords/>
  <dc:description/>
  <cp:lastModifiedBy>wj1</cp:lastModifiedBy>
  <cp:lastPrinted>2013-11-03T20:06:03Z</cp:lastPrinted>
  <dcterms:created xsi:type="dcterms:W3CDTF">2004-03-16T15:31:17Z</dcterms:created>
  <dcterms:modified xsi:type="dcterms:W3CDTF">2013-11-15T10:15:09Z</dcterms:modified>
  <cp:category/>
  <cp:version/>
  <cp:contentType/>
  <cp:contentStatus/>
</cp:coreProperties>
</file>